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8575" windowHeight="142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<sst xmlns="http://schemas.openxmlformats.org/spreadsheetml/2006/main" count="985" uniqueCount="444">
  <si>
    <t>L.p.</t>
  </si>
  <si>
    <t>nazwa firmy</t>
  </si>
  <si>
    <t xml:space="preserve">nazwa sprzętu </t>
  </si>
  <si>
    <t xml:space="preserve">miejsce użytowania (jednostka organizacyjna Szpitala)  </t>
  </si>
  <si>
    <t xml:space="preserve">wartość </t>
  </si>
  <si>
    <t xml:space="preserve">ZDL – WAM </t>
  </si>
  <si>
    <t xml:space="preserve">Rok produkcji </t>
  </si>
  <si>
    <t>2.</t>
  </si>
  <si>
    <t>a</t>
  </si>
  <si>
    <t>b</t>
  </si>
  <si>
    <t>a.</t>
  </si>
  <si>
    <t>SPRZĘT DZIERŻAWIONY USK IM. WAM - CSW - UL. ŻEROMSKIEGO 113</t>
  </si>
  <si>
    <t>c.</t>
  </si>
  <si>
    <t>Aparat do witrektomii (pełna wersja z laserem)</t>
  </si>
  <si>
    <t>Aparat do fakoemulsyfikacji</t>
  </si>
  <si>
    <t>Mikroskop okulistyczny</t>
  </si>
  <si>
    <t>Analizator automatyczny</t>
  </si>
  <si>
    <t xml:space="preserve">okres najmu/dzierżawy/użyczenia/leasingu lub innej formy                                                                       </t>
  </si>
  <si>
    <t>analizator biochemiczny</t>
  </si>
  <si>
    <t>cobas integra 400 plus</t>
  </si>
  <si>
    <t>SPRZĘT DZIERŻAWIONY USK IM. WAM - CSW - PL. HALLERA 1</t>
  </si>
  <si>
    <t>ZDL – HALLER</t>
  </si>
  <si>
    <t>aparat do pomiaru czasu krzepliwości krwi</t>
  </si>
  <si>
    <t>siemens</t>
  </si>
  <si>
    <t>SPRZĘT DZIERŻAWIONY USK IM. WAM - CSW – OD GMINY KLESZCZÓW</t>
  </si>
  <si>
    <t>echokardiograf</t>
  </si>
  <si>
    <t>aloka prosound alpha 10</t>
  </si>
  <si>
    <t>łóżko wielofunkcyjne z pozycją fotelową / rehabilitacyjne /</t>
  </si>
  <si>
    <t>le - 08</t>
  </si>
  <si>
    <t>łóżko intensywnej opieki medycznej</t>
  </si>
  <si>
    <t>le - 13</t>
  </si>
  <si>
    <t>łóżko rehabilitacyjne</t>
  </si>
  <si>
    <t>lr - 01.1</t>
  </si>
  <si>
    <t>ultrasonograf wraz z 4 głowicami usg px4-1; usg ch6-2; usg vf10-5; usg ec9-4</t>
  </si>
  <si>
    <t>antares</t>
  </si>
  <si>
    <t>zestaw wideoendoskopii ( procesor wizyjny oraz źródła światła, monitor medyczny, ssak endoskopowy, wózek endoskopowy, pompa, videokolonoskop, videogastrosko i videoduodenoskop )</t>
  </si>
  <si>
    <t>nóż chirurgiczny ultradźwiękowy</t>
  </si>
  <si>
    <t>cusa exel</t>
  </si>
  <si>
    <t>centrala monitorująca wraz z wyposażeniem</t>
  </si>
  <si>
    <t>ics</t>
  </si>
  <si>
    <t>le - 12.0</t>
  </si>
  <si>
    <t>le - 13.0</t>
  </si>
  <si>
    <t>pompa do kontrapulsacji wewnątrzaortalnej</t>
  </si>
  <si>
    <t>cs 100</t>
  </si>
  <si>
    <t>act hemochron</t>
  </si>
  <si>
    <t>aparat do pomiaru rzutu serca</t>
  </si>
  <si>
    <t>innocor</t>
  </si>
  <si>
    <t xml:space="preserve">defibrylator </t>
  </si>
  <si>
    <t>m series biphasic</t>
  </si>
  <si>
    <t>kardiomonitor + stolik</t>
  </si>
  <si>
    <t>tor ut 4000 f</t>
  </si>
  <si>
    <t>elektrokardiograf</t>
  </si>
  <si>
    <t>ric 6</t>
  </si>
  <si>
    <t>aparat rtg z ramieniem c</t>
  </si>
  <si>
    <t>arcadis varic</t>
  </si>
  <si>
    <t>aparat do badań urodynamicznych</t>
  </si>
  <si>
    <t>aloka</t>
  </si>
  <si>
    <t>famed żywiec</t>
  </si>
  <si>
    <t>olympus</t>
  </si>
  <si>
    <t>datascope</t>
  </si>
  <si>
    <t>international technidyne corporation</t>
  </si>
  <si>
    <t>innovision</t>
  </si>
  <si>
    <t>zoll</t>
  </si>
  <si>
    <t>goldway</t>
  </si>
  <si>
    <t>elpro</t>
  </si>
  <si>
    <t>urovision</t>
  </si>
  <si>
    <t>klinika nefrologii</t>
  </si>
  <si>
    <t>zakład radiologii</t>
  </si>
  <si>
    <t>pracownia endoskopowa</t>
  </si>
  <si>
    <t>blok neurochirurgii</t>
  </si>
  <si>
    <t>klinika kardiologii interwencyjnej</t>
  </si>
  <si>
    <t>blok operacyjny ortopedii</t>
  </si>
  <si>
    <t>klinika urologii</t>
  </si>
  <si>
    <t>Szpital pl. gen. Józefa Hallera 1</t>
  </si>
  <si>
    <t xml:space="preserve">LINDE Gaz Polska Sp. z. o.o. </t>
  </si>
  <si>
    <t>Szpital Kliniczny ul. Stefana Żeromskiego 113, 92</t>
  </si>
  <si>
    <t xml:space="preserve">03.07.2015 </t>
  </si>
  <si>
    <t>Praskontener - 1 szt.</t>
  </si>
  <si>
    <t>Ul. Żeromskiego 113</t>
  </si>
  <si>
    <t>Pl. Hallera 1</t>
  </si>
  <si>
    <t>model MPC 5 P/E</t>
  </si>
  <si>
    <t>1.</t>
  </si>
  <si>
    <t>3.</t>
  </si>
  <si>
    <t>4.</t>
  </si>
  <si>
    <t>8.</t>
  </si>
  <si>
    <t>10.</t>
  </si>
  <si>
    <t>11.</t>
  </si>
  <si>
    <t>12.</t>
  </si>
  <si>
    <t>13.</t>
  </si>
  <si>
    <t>16.</t>
  </si>
  <si>
    <t>06.05.2016</t>
  </si>
  <si>
    <t>05.05.2019</t>
  </si>
  <si>
    <t>klimatyzator</t>
  </si>
  <si>
    <t>analizator immunochemiczny z komputerem</t>
  </si>
  <si>
    <t xml:space="preserve">Wirowka </t>
  </si>
  <si>
    <t>MPV-351</t>
  </si>
  <si>
    <t>2012/2013</t>
  </si>
  <si>
    <t>chłodziarko-zamrażarka SIEMENS</t>
  </si>
  <si>
    <t>zestaw komputerowy z drukarką</t>
  </si>
  <si>
    <t>urządzenie wielof.</t>
  </si>
  <si>
    <t>UPS 5130</t>
  </si>
  <si>
    <t>stół</t>
  </si>
  <si>
    <t>UPS 2200</t>
  </si>
  <si>
    <t>e</t>
  </si>
  <si>
    <t>f</t>
  </si>
  <si>
    <t>g</t>
  </si>
  <si>
    <t>h</t>
  </si>
  <si>
    <t>Stacja wody RiOS DI3S</t>
  </si>
  <si>
    <t>SPRZĘT DZIERŻAWIONY USK IM. WAM - CSW - UL. STERLINGA 1/3</t>
  </si>
  <si>
    <t>Zakład Patomorfologii - Żeromskiego</t>
  </si>
  <si>
    <t>Zestaw do analizatora biochemicznego</t>
  </si>
  <si>
    <t xml:space="preserve">Łącznie : </t>
  </si>
  <si>
    <t xml:space="preserve">SUMA : </t>
  </si>
  <si>
    <t>16.05.2016</t>
  </si>
  <si>
    <t>15.05.2019</t>
  </si>
  <si>
    <t>umowa 51/PN/ZP/D/2016  SARSTED</t>
  </si>
  <si>
    <t>MONITOR FUNKCJI ŻYCIOWYCH</t>
  </si>
  <si>
    <t xml:space="preserve">BSM-6701K </t>
  </si>
  <si>
    <t>20.01.2012</t>
  </si>
  <si>
    <t>NIHON KOHDEN</t>
  </si>
  <si>
    <t>OAiIT Żeromskiego</t>
  </si>
  <si>
    <t>BSM-6701K</t>
  </si>
  <si>
    <t>STACJA CENTRALNEGO MONITOROWANIA</t>
  </si>
  <si>
    <t>CNS-9701K</t>
  </si>
  <si>
    <t>RESPIRATOR</t>
  </si>
  <si>
    <t>NPB 840</t>
  </si>
  <si>
    <t>COVIDIEN</t>
  </si>
  <si>
    <t xml:space="preserve">APARAT DO OB.; 3 statywy; mieszadło hematolog.UMI I SARNIX M2000; wirówki z zestawem wkładek; wirówkLC24; </t>
  </si>
  <si>
    <t>Kl.Anestezjologii i Intensywnej Terapii - Żeromskiego</t>
  </si>
  <si>
    <t>Biomerieux umowa: 32/PN/ZP/D/2/2016</t>
  </si>
  <si>
    <t>Analizator Sysmex CA 560 (wraz z urzadzeniem wspomagającym, oprogramowaniem i zestawem komputerowym pracującym jako stacja robocza systemu Centrum)</t>
  </si>
  <si>
    <t>SYSMEX CA 560</t>
  </si>
  <si>
    <t>28.06.2017</t>
  </si>
  <si>
    <t>28.06.2020</t>
  </si>
  <si>
    <t>SIEMENS                      umowa 27/28/65/66/PN/ZP/D/04/2017</t>
  </si>
  <si>
    <t>ZDL HALLER</t>
  </si>
  <si>
    <t>NIE STARSZY NIŻ 2010</t>
  </si>
  <si>
    <t xml:space="preserve">10 PAROWNIKÓW </t>
  </si>
  <si>
    <t>UMOWA</t>
  </si>
  <si>
    <t>16/17/20/21/96/PN/ZP/D/12/2017 PAK.10, POZ.10</t>
  </si>
  <si>
    <t>21.06.2017</t>
  </si>
  <si>
    <t>21.06.2019</t>
  </si>
  <si>
    <t>BAXTER</t>
  </si>
  <si>
    <t>UWAGI</t>
  </si>
  <si>
    <t>BEZPŁATNE UŻYTKOWANIE</t>
  </si>
  <si>
    <t>10 POMP DO ŻYWIENIA ENTRALNEGO AMIKA certyfikat EC IG11503 4702048</t>
  </si>
  <si>
    <t xml:space="preserve">16/17/20/21/96/PN/ZP/D/07/2017 </t>
  </si>
  <si>
    <t>FRESENIUS KABI</t>
  </si>
  <si>
    <t xml:space="preserve">15 PAROWNIKÓW </t>
  </si>
  <si>
    <t>16/17/20/21/96/PN/ZP/D/21/2017 PAK 21, POZ 292</t>
  </si>
  <si>
    <t>PG FURTICA</t>
  </si>
  <si>
    <t>5 SZTUK KONTENERÓW O POJ. 10 m 3</t>
  </si>
  <si>
    <t>90/PP/ZP/U/1/2017</t>
  </si>
  <si>
    <t>BRUTTO</t>
  </si>
  <si>
    <t>16.02.2017</t>
  </si>
  <si>
    <t>16.02.2019</t>
  </si>
  <si>
    <t>REMONDIS</t>
  </si>
  <si>
    <t>NIE MUSZA BYĆ PRZYPISANE DO LOKALIZACJI (MOŻLIWOŚĆ ROTACJI)</t>
  </si>
  <si>
    <t>DZIERŻAWA ANALIZATORA, LODÓWKI, KLIMATYZATORA</t>
  </si>
  <si>
    <t>ANALIZATOR RADIOMETER MEDICAL APS AQT90 FLEX</t>
  </si>
  <si>
    <t>LODÓWKA LIBHERR TSL 1414 COMFORT</t>
  </si>
  <si>
    <t>KLIMATYZATOR GREE MODEL GTH12K3FI</t>
  </si>
  <si>
    <t>10.03.2017</t>
  </si>
  <si>
    <t>10.03.2019</t>
  </si>
  <si>
    <t>RADIOMETER umowa           77/WR/ZP/D/1/2017</t>
  </si>
  <si>
    <t>cobas integra 400 plus SN:401470</t>
  </si>
  <si>
    <t xml:space="preserve">analizator hematologiczny z urządzeniami dodatkowymi (komputer, monitor,drukarka, czytnik kodów, UPS, podajnik próbek)  </t>
  </si>
  <si>
    <t>sysmex xs - 1000 i SN:69759</t>
  </si>
  <si>
    <t>VIDAS CZC0231QDV</t>
  </si>
  <si>
    <t>Milipore SN: F9CN727488</t>
  </si>
  <si>
    <t>klinika kardiologii interwencyjnej Prac. Hemodynamiki</t>
  </si>
  <si>
    <t>ELEKTRO MED. Thermo standor limited       511/PN/ZP/D/1/2015</t>
  </si>
  <si>
    <t>UŻYCZENIE PROGRAMATORA ORAZ KABLE EKG-3 KOMPLETY DOSTARCZONE BEZPŁATNIE</t>
  </si>
  <si>
    <t>PROGRAMATOR DO KARDIOWERTERA</t>
  </si>
  <si>
    <t>19.09.2017</t>
  </si>
  <si>
    <t>19.03.2020</t>
  </si>
  <si>
    <t>ST.JUDE MEDICAL       223/PN/ZP/D/6/2017 PAK.22</t>
  </si>
  <si>
    <t>ŻEROMSKIEGO 113</t>
  </si>
  <si>
    <t>ELEKTRODY WRAZ Z DZIERŻAWĄ SYSTEMU ELEKTROFIZJOLOGICZNEGO, STYMULATORA ELEKTROFIZJOLOGICZNEGO SYSTEM 3D DO MAPOWANIA SERCA, GENERATOR RF, POPMA DO ELEKTROD</t>
  </si>
  <si>
    <t>SYSTEM ELEKTROFIZJOLOGICZNY</t>
  </si>
  <si>
    <t>19.09.2019</t>
  </si>
  <si>
    <t>ST.JUDE MEDICAL       223/PN/ZP/D/6/2017 PAK.39</t>
  </si>
  <si>
    <t>STYMULATOR ELEKTROFIZJOLOGICZNY</t>
  </si>
  <si>
    <t>SYSTEM 3D</t>
  </si>
  <si>
    <t>GENERATOR RF</t>
  </si>
  <si>
    <t>POMPA DO ELEKTRD CHŁODZONYCH CIECZĄ</t>
  </si>
  <si>
    <t>PROGRAMATOR ORAZ ANALIZATOR PARAMETRÓW ŚRÓDOPERACYJNYCH Z 5 ZESTAWAMI KABLI DO POMIARÓW ŚRÓDOPERACYJNYCH</t>
  </si>
  <si>
    <t xml:space="preserve">PROGRAMATOR </t>
  </si>
  <si>
    <t>PROGRAMATOR ORAZ KABLE DO EKG</t>
  </si>
  <si>
    <t>UŻYCZENIE PROGRAMATORÓW DO DEFIBRYLATORÓW</t>
  </si>
  <si>
    <t>13.09.2017</t>
  </si>
  <si>
    <t>13.03.2020</t>
  </si>
  <si>
    <t>MEDTRONIC           223/PN/ZP/D/1/2017</t>
  </si>
  <si>
    <t>PROGRAMATOR ORAZ KABLE EKG - 3 KOMPLETY DOSTARCZONE BEZPLATNIE</t>
  </si>
  <si>
    <t>UŻYCZENIE PROGRAMATORA</t>
  </si>
  <si>
    <t>BIOTRONIK            223/PN/ZP/D/7/2017</t>
  </si>
  <si>
    <t>PROGRAMATOR PAKIET 14</t>
  </si>
  <si>
    <t>PROGRAMATOR PAKIET 15</t>
  </si>
  <si>
    <t>PROGRAMATOR PAKIET 18</t>
  </si>
  <si>
    <t>PROGRAMATOR PAKIET 21</t>
  </si>
  <si>
    <t>UŻYCZENIE PROGRAMATORÓW</t>
  </si>
  <si>
    <t>BOSTON SCIENTIFIC       223/PN/ZP/D/8/2017</t>
  </si>
  <si>
    <t xml:space="preserve">INSTRUMENTARIUM </t>
  </si>
  <si>
    <t>20.09.2017</t>
  </si>
  <si>
    <t>20.03.2021</t>
  </si>
  <si>
    <t>PARADIGM SPINE     153/243/244/245/PN/ZP/D/01/2017</t>
  </si>
  <si>
    <t>INSTRUMENTARIUM (SKŁAD INSTRUMENTARIUM W ZAŁĄCZNIKU DO UMOWY) PAKIET 2</t>
  </si>
  <si>
    <t>INSTRUMENTARIUM (SKŁAD INSTRUMENTARIUM W ZAŁĄCZNIKU DO UMOWY) PAKIET 16</t>
  </si>
  <si>
    <t>MEDICREA POLAND       153/243/244/245/PN/ZP/D/02/2017</t>
  </si>
  <si>
    <t>ŻEROMSKIEGO 113 KLINIKA NEUROCHIRURGII</t>
  </si>
  <si>
    <t>INSTRUMENTARIUM (SKŁAD INSTRUMENTARIUM W ZAŁĄCZNIKU DO UMOWY) PAKIET 3</t>
  </si>
  <si>
    <t>NOVA SPINE        153/243/244/245/PN/ZP/D/05/2017</t>
  </si>
  <si>
    <t>biomerieux     32/PN/ZP/D/2/2016</t>
  </si>
  <si>
    <t>roche         32/PN/ZP/D/1/2016</t>
  </si>
  <si>
    <t>ROCHE        32/PN/ZP/D/1/2016</t>
  </si>
  <si>
    <t>Roche     32/PN/ZP/D/1/20165</t>
  </si>
  <si>
    <t>sysmex       32/PN/ZP/D/2/2016</t>
  </si>
  <si>
    <t>POZOSTAŁE UMOWY</t>
  </si>
  <si>
    <t>MONITOR DO ODCZYTU POMIARU</t>
  </si>
  <si>
    <t>MONITOR DO ODCZYTU POMIARU PAKIET 8</t>
  </si>
  <si>
    <t>IMC IMPOMED CENTRUM   153/243/244/245/PN/ZP/D/08/2017</t>
  </si>
  <si>
    <t>INSTRUMENTARIUM I REAKTORY</t>
  </si>
  <si>
    <t>INSTRUMENTARIUM</t>
  </si>
  <si>
    <t>REAKTORY</t>
  </si>
  <si>
    <t>MEDTRONIC    153/243/244/245/PN/ZP/D/09/2017</t>
  </si>
  <si>
    <t>INSTRUMENTARIUM (WYKAZ W ZAŁACZNIKU DO UMOWY)</t>
  </si>
  <si>
    <t>LFC                  153/243/244/245/PN/ZP/D/11/2017</t>
  </si>
  <si>
    <t>POMPA DO ŻYWIENIA JELITOWEGO</t>
  </si>
  <si>
    <t>FLOCARE INFINITY NR SER.82775807</t>
  </si>
  <si>
    <t>21.09.2017</t>
  </si>
  <si>
    <t>08.08.2018</t>
  </si>
  <si>
    <t>UMOWA UŻYCZENIA  NUTRICIA POLSKA</t>
  </si>
  <si>
    <t>ŻEROMSKIEGO OIOM</t>
  </si>
  <si>
    <t>ŻEROMSKIEGO CHIRURGIA OGÓLNA</t>
  </si>
  <si>
    <t>KL.CHIRURGII OGÓLNEJ</t>
  </si>
  <si>
    <t>FLOCARE INFINITY NR SER.82775760</t>
  </si>
  <si>
    <t>FLOCARE INFINITY NR SER.82775761</t>
  </si>
  <si>
    <t>ANALIZATOR PARAMETRÓW KRYTYCZNYCH, ORAZ LODÓWKĘ LIEBHERR GROUP,LIEBHERR TSL COMFORT 2016</t>
  </si>
  <si>
    <t>22.11.2017</t>
  </si>
  <si>
    <t>22.11.2019</t>
  </si>
  <si>
    <t>ZDL ŻEROMSKIEGO 113</t>
  </si>
  <si>
    <t>instrumentarium do implantów ortopedycznych (wykaz w załaczniku do umowy)</t>
  </si>
  <si>
    <t>16.10.2017</t>
  </si>
  <si>
    <t>16.10.2020</t>
  </si>
  <si>
    <t>MEDARTIS             306/307/308/PN/ZP/D/2/2017</t>
  </si>
  <si>
    <t>ŻEROMSKIEGO 113 KLINIKA ORTOPEDII</t>
  </si>
  <si>
    <t>11.10.2017</t>
  </si>
  <si>
    <t>11.10.2020</t>
  </si>
  <si>
    <t>STRYKER             306/307/308/PN/ZP/D/3/2017</t>
  </si>
  <si>
    <t>24.10.2017</t>
  </si>
  <si>
    <t>24.10.2020</t>
  </si>
  <si>
    <t>16.10..2020</t>
  </si>
  <si>
    <t>AESCULAP CHIFA            306/307/308/PN/ZP/D/5/2017</t>
  </si>
  <si>
    <t>RALF MEDICAL             306/307/308/PN/ZP/D/4/2017</t>
  </si>
  <si>
    <t>LINVATEC             306/307/308/PN/ZP/D/6/2017</t>
  </si>
  <si>
    <t>ARTHREX             306/307/308/PN/ZP/D/7/2017</t>
  </si>
  <si>
    <t>ZIMMER BIOMET POLSKA            306/307/308/PN/ZP/D/8/2017</t>
  </si>
  <si>
    <t>JOHNSON&amp;JOHNSON             306/307/308/PN/ZP/D/10/2017</t>
  </si>
  <si>
    <t>MEDICAL DIAGNOSTICS INSTRUMENTS            306/307/308/PN/ZP/D/11/2017</t>
  </si>
  <si>
    <t>CZM BIOLOGIA            306/307/308/PN/ZP/D/12/2017</t>
  </si>
  <si>
    <t>HOFER               306/307/308/PN/ZP/D/13/2017</t>
  </si>
  <si>
    <t>SMITH&amp;NEPHEW             306/307/308/PN/ZP/D/14/2017</t>
  </si>
  <si>
    <t>LIT                   306/307/308/PN/ZP/D/15/2017</t>
  </si>
  <si>
    <t>BSM PIOTR WODOWSKI                  306/307/308/PN/ZP/D/16/2017</t>
  </si>
  <si>
    <t xml:space="preserve">RADIOMETER                 237/PN/ZP/D/01/2017             </t>
  </si>
  <si>
    <t>2 APARATY DO TERPII NERKOZASTĘPCZEJ</t>
  </si>
  <si>
    <t>MULTIFITRATE</t>
  </si>
  <si>
    <t>15.12.2017</t>
  </si>
  <si>
    <t>15.06.2019</t>
  </si>
  <si>
    <t>FRESENIUS MEDICAL CARE POLSKA  247/326/PN/ZP/D/1/2017</t>
  </si>
  <si>
    <t>ODDZIAŁ ANESTEZJOLOGII I INTENSYWNEJ TERAPII ŻEROMSKIEGO 113</t>
  </si>
  <si>
    <t>1 APARAT DO TERPII NERKOZASTĘPCZEJ</t>
  </si>
  <si>
    <t>ODDZIAŁ ANESTEZJOLOGII I INTENSYWNEJ TERAPII PL.HALLERA</t>
  </si>
  <si>
    <t>Analizator COBAS</t>
  </si>
  <si>
    <t>COBAS e411rack</t>
  </si>
  <si>
    <t>19.12.2017</t>
  </si>
  <si>
    <t>19.12.2020</t>
  </si>
  <si>
    <t>ROCHE DIAGNOSTICS           247/326/PN/ZP/D/2/2017</t>
  </si>
  <si>
    <t>Regionalny Osrodek Menopauzy i Osteoporozy WIERZBOWA 38</t>
  </si>
  <si>
    <t>Analizator parametrów krytycznych ABL825 FLEXQ</t>
  </si>
  <si>
    <t>Radiometer Medical ApS, ABL825 FLEXQ</t>
  </si>
  <si>
    <t>22.03.2018</t>
  </si>
  <si>
    <t>22.03.2021</t>
  </si>
  <si>
    <t>RADIOMETER  334/344/345/346……481/PN/ZP/D/11/2017</t>
  </si>
  <si>
    <t xml:space="preserve">MIKROSKOP FLUORESCENCYJNY </t>
  </si>
  <si>
    <t>EUROSTAR III, EUROIMMUN</t>
  </si>
  <si>
    <t>Euroimmum Polska 334/344/345/../481/PN/ZP/D/10/2017</t>
  </si>
  <si>
    <t>PRACOWNIA DIAGNOSTYKI DERMATOLOGICZNEJ PL.HALLERA</t>
  </si>
  <si>
    <t>KAMERA LUMENERA</t>
  </si>
  <si>
    <t>LUMENERA CORPORATION</t>
  </si>
  <si>
    <t xml:space="preserve">PÓŁAUTOMAT DO TESTÓW PASKOWYCH </t>
  </si>
  <si>
    <t>EUROBLOTMASTER, Euroimmun</t>
  </si>
  <si>
    <t>ANALIZATOR PODSTAWOWY</t>
  </si>
  <si>
    <t>COBAS 6000 (e601)</t>
  </si>
  <si>
    <t>ROCHE DIAGNOSTICS           334/344/345../481/PN/ZP/D/07/2018</t>
  </si>
  <si>
    <t>ANALIZATOR POMOCNICZY</t>
  </si>
  <si>
    <t>Instrumentation Laboratory</t>
  </si>
  <si>
    <t>konsorcjum WERFEN POLSKA Sp.z o.o. BIO RAD Sp. zo.o.     334/344/345/…/PN/ZP/D/5/2017</t>
  </si>
  <si>
    <t>2 SZTUKI ANALIZATORY KOAGULOLOGICZNE ACL TOP 300 CTS</t>
  </si>
  <si>
    <t>ANALIZATOR SYSMEX XN</t>
  </si>
  <si>
    <t>SYSMEX CORP. 2000 (RET)/BF</t>
  </si>
  <si>
    <t>SYsmex       334/344/345/../481/PN/ZP/D/4/2017</t>
  </si>
  <si>
    <t>ANALIZATOR DXC700AU</t>
  </si>
  <si>
    <t>BECKMAN COULTER</t>
  </si>
  <si>
    <t>BECKMAN COULTER         334/344/345…/481/PN/ZP/D/3/2017</t>
  </si>
  <si>
    <t>ANALIZATOR AU680</t>
  </si>
  <si>
    <t>APARAT DO IDENTYFIKACJI I OZNACZANIA LEKOWRAZLIWOŚCI</t>
  </si>
  <si>
    <t>PHOENIX M50</t>
  </si>
  <si>
    <t>2 MODUŁY ANALIZATORA DO POSIEWU KRWI I PŁYNÓW USTROJOWYCH</t>
  </si>
  <si>
    <t>FX40</t>
  </si>
  <si>
    <t>BECTON DICKINSON POLSKA         334/344/345…/481/PN/ZP/D/2/2017</t>
  </si>
  <si>
    <t>ANALIZATOR DO ELEKTROFOREZY</t>
  </si>
  <si>
    <t>09.04.2018</t>
  </si>
  <si>
    <t>09.04.2021</t>
  </si>
  <si>
    <t>BIAMEDITEK 334/344/345/346/…481/PN/ZP/D/13/17</t>
  </si>
  <si>
    <t>20.03.2018</t>
  </si>
  <si>
    <t xml:space="preserve">STALCO     Umowa nr 72/PP/ZP/U/2018 </t>
  </si>
  <si>
    <t>20.03.20178</t>
  </si>
  <si>
    <t>19.03.2020 r.</t>
  </si>
  <si>
    <t xml:space="preserve">STALCO      Umowa nr 72/PP/ZP/U/2018 </t>
  </si>
  <si>
    <t>ANALIZATOR IH 500 DIA MED. MARKA BIORAD, WIRÓWKA, PIPETA AUTOMATYCZNA, DOZOWNIK DO ODCZYNNIKÓW</t>
  </si>
  <si>
    <t>2017/2018</t>
  </si>
  <si>
    <t>14.06.2018</t>
  </si>
  <si>
    <t>14.06.2021</t>
  </si>
  <si>
    <t>DIAHEM 76/PN/ZP/D/01/2018</t>
  </si>
  <si>
    <t>DZIAŁ SEROLOGII I BANK KRWI ŻEROMSKIEGO 113</t>
  </si>
  <si>
    <t>SYSTEM DO ELEKTROANATOMICZNEGO MAPOWANIA SERCA</t>
  </si>
  <si>
    <t>26.04.2018</t>
  </si>
  <si>
    <t>26.04.2020</t>
  </si>
  <si>
    <t>BOSTON SCIENTIFIC 388/PN/ZP/D/4/2017</t>
  </si>
  <si>
    <t>KL.KARDIOLOGII ŻEROMSKIEGO 113</t>
  </si>
  <si>
    <t>SYSTEM ELEKTROANATOMICZNY 3D, GENERATOR RF, POMPA DO ELEKTROD CHLODZONYCH CIECZĄ</t>
  </si>
  <si>
    <t>JOHNSON&amp;JOHNSON             388/PN/ZP/D/06/2017</t>
  </si>
  <si>
    <t>5.</t>
  </si>
  <si>
    <t>9.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</si>
  <si>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</si>
  <si>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</si>
  <si>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</si>
  <si>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</si>
  <si>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</si>
  <si>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</si>
  <si>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</si>
  <si>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</si>
  <si>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</si>
  <si>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</si>
  <si>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</si>
  <si>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</si>
  <si>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</si>
  <si>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</si>
  <si>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</si>
  <si>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</si>
  <si>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</si>
  <si>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</si>
  <si>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</si>
  <si>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</si>
  <si>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</si>
  <si>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</si>
  <si>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</si>
  <si>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</si>
  <si>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</si>
  <si>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</si>
  <si>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</si>
  <si>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</si>
  <si>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</si>
  <si>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</si>
  <si>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</si>
  <si>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</si>
  <si>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</si>
  <si>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</si>
  <si>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51.</t>
  </si>
  <si>
    <t>52.</t>
  </si>
  <si>
    <t>Dzierżawa butli gazów medycznych UMOWA 96/97/PN/ZP/D/2018</t>
  </si>
  <si>
    <t>ZBIORNIK 6000 KG</t>
  </si>
  <si>
    <t>KRIOGENICZNY T18V110; TYP/MODEL T18V110/MATAD</t>
  </si>
  <si>
    <t>ZBIORNIK 1050 KG</t>
  </si>
  <si>
    <t>KRIOGENICZNY T18V60; TYP/MODEL T18V60/MATAD</t>
  </si>
  <si>
    <t>05.06.2018</t>
  </si>
  <si>
    <t>05.06.2021</t>
  </si>
  <si>
    <t>INSTRUMENTARIUM DO IMPLANTÓW NEUROCHIRURGICZNYCH</t>
  </si>
  <si>
    <t>11.07.2018</t>
  </si>
  <si>
    <t>AESCULAP CHIFA                31/PN/ZP/D/02/2018</t>
  </si>
  <si>
    <t>KL.NEUROCHIRURGII</t>
  </si>
  <si>
    <t>INKUBATOR DO TESTÓW POZOSTAŁOŚCI BIAŁKOWYCH</t>
  </si>
  <si>
    <t>33/34/35/36/150/PN/ZP/D/01/2018</t>
  </si>
  <si>
    <t>06.07.2018</t>
  </si>
  <si>
    <t>06.07.2020</t>
  </si>
  <si>
    <t>3 M POLAND</t>
  </si>
  <si>
    <t>ZAKAŻENIA SZPITALNE</t>
  </si>
  <si>
    <t>31.07.2018</t>
  </si>
  <si>
    <t>31.07.2021</t>
  </si>
  <si>
    <t>22/37/38/105/106/107/108/109/110/111/…./149/PN/ZP/D/06/2018 PAK.53</t>
  </si>
  <si>
    <t>aparat OB. SEDIPLUS S 2000: SN: 141215; Mieszadło nematolog. M2000 SN:14553; Wirówki - brak</t>
  </si>
  <si>
    <t xml:space="preserve">ABL837 FLEXQ 2016 SN:754R2196N004 </t>
  </si>
  <si>
    <t>AQT90 FLEX 2017 SN:83990459N0012</t>
  </si>
  <si>
    <t>IZBA PRZYJĘĆ ŻEROMSKIEGO 113</t>
  </si>
  <si>
    <t>umowa jest podpisana na 24 mce, ale fizycznie nie dostarcono tego systemu</t>
  </si>
  <si>
    <t>analizator IH 500 SN:0501026; wirówkoczytnik Sakso II SN:124021701 Pipeta automatyczna 2 szt. SN:18202201; 18202671; dozownik do odczynników SN:720118018 DIA MED. MARKA BIORAD</t>
  </si>
  <si>
    <t>SEBIA HYDRASYS 2, HYDRASYS 2 SCAN FOCUSING SN: 2922 Producent SEBIA</t>
  </si>
  <si>
    <t>APARAT DO OGÓLNEGO BADANIA MOCZU</t>
  </si>
  <si>
    <t>Z URZĄDZENIAMI WSPOMAGAJĄCYMI NR FABRYCZNY 10449</t>
  </si>
  <si>
    <t>17.09.2018</t>
  </si>
  <si>
    <t>16.12.2018</t>
  </si>
  <si>
    <t>ROCHE DIAGNOSTICS POLSKA UMOWA UŻYCZENIA</t>
  </si>
  <si>
    <t>6.</t>
  </si>
  <si>
    <t>7.</t>
  </si>
  <si>
    <t>49.</t>
  </si>
  <si>
    <t>50.</t>
  </si>
  <si>
    <t>APARAT DO AUTOMATYCZNEGO OZNACZANIA BADAŃ IMMUNOHISTOCHEMICZNYCH</t>
  </si>
  <si>
    <t>27.11.2018</t>
  </si>
  <si>
    <t>27.11.2021</t>
  </si>
  <si>
    <t>ROCHE DIAGNOSTICS POLSKA      78/93/94/95/100/101/102/103/115/ZP/D/17A/2018</t>
  </si>
  <si>
    <t>ŻEROMSKIEGO 113 ZAKŁAD PATOMORFOLOGII</t>
  </si>
  <si>
    <t>VENTANA/ROCHE TYP/MODEL: BENCHMARK GX</t>
  </si>
  <si>
    <t>53.</t>
  </si>
  <si>
    <t>DZIERŻAWA AUTOMATYCZNEGO APARATU DO OB. Z CZYTNIKIEM KODÓW, 3 STATYWY DO OCZYTU OB. METODĄ LOGARYTMICZNĄ, 1 STATYW DO ODCZYTU OB. METODA LINIOWĄ, 2 MIESZADŁA HEMATOLOGICZNE OBROTOWE, 1 WIRÓWKA CITOLOGICZNA, 2 WIRÓWKI NA 24 MIEJSCA Z WIRNIKIEM HORYZONTALNYM</t>
  </si>
  <si>
    <t>01.10.2018</t>
  </si>
  <si>
    <t>01.10.2021</t>
  </si>
  <si>
    <t>SARSTEDT Sp. z o.o.              171/PN/ZP/D/2018</t>
  </si>
  <si>
    <t>ŻEROMSKIEGO 113 ZDL</t>
  </si>
  <si>
    <t>54.</t>
  </si>
  <si>
    <t>KONSOLA MOBILNA</t>
  </si>
  <si>
    <t>03.10.2018</t>
  </si>
  <si>
    <t>03.10.2020</t>
  </si>
  <si>
    <t>CEFARM S.A                    180/PN/ZP/D/1/2018</t>
  </si>
  <si>
    <t>ŻEROMSKIEGO 113 PRACOWNIA HEMODYNAMIKI</t>
  </si>
  <si>
    <t>55.</t>
  </si>
  <si>
    <t>SZAFY</t>
  </si>
  <si>
    <t>DYSTYBUTORY DO WYDAWANIA ODZIEŻY CZYSTEJ OPERACYJNEJ - 5 SZTUK</t>
  </si>
  <si>
    <t>KONSORCJUM CITONET ŁÓDŹ TZMO S.A.                            97/142/161/335/395/PN/ZP/D/20/2017</t>
  </si>
  <si>
    <t>ŻEROMSKIEGO 113; PL.HALLERA1</t>
  </si>
  <si>
    <t xml:space="preserve">Luxor LXQ-VUE3D </t>
  </si>
  <si>
    <t xml:space="preserve">Centurion Vision </t>
  </si>
  <si>
    <t xml:space="preserve">Constelation Vision System </t>
  </si>
  <si>
    <t>07.12.2018</t>
  </si>
  <si>
    <t>07.12.2021</t>
  </si>
  <si>
    <t>Alcon Laboratories INC    78/93/94/95/100/101/102/103/115/PN/ZP/D/2/2018</t>
  </si>
  <si>
    <t>Klinika okulistyki ŻEROMSKIEGO 113</t>
  </si>
  <si>
    <t>ZESTAW NARZĘDZI DO MARKOWANIA OKA W TRAKCIE ZABIEGU</t>
  </si>
  <si>
    <t>Alcon Laboratories INC    78/93/94/95/100/101/102/103/115/PN/ZP/D/1/2018</t>
  </si>
  <si>
    <t xml:space="preserve">ksiegowa BRUTTO </t>
  </si>
  <si>
    <t>NETTO</t>
  </si>
  <si>
    <t>rodzaj wartość (NETTO/BRUTTO)</t>
  </si>
  <si>
    <t>Załącznik nr 7 do SIWZ - Wykaz sprzętów dzierżawionych/najmowanych/użyczonych, itp. (Stan na dzień 31.12.2018)</t>
  </si>
  <si>
    <t xml:space="preserve">Autstainer 480S PT Module SN: AS1086C1105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</si>
</sst>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0.0%"/>
    <numFmt numFmtId="171" formatCode="0.000%"/>
    <numFmt numFmtId="172" formatCode="#,##0.000\ &quot;zł&quot;;[Red]\-#,##0.000\ &quot;zł&quot;"/>
    <numFmt numFmtId="173" formatCode="#,##0.0000\ &quot;zł&quot;;[Red]\-#,##0.00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sz val="9.5"/>
      <color indexed="10"/>
      <name val="Calibri"/>
      <family val="2"/>
    </font>
    <font>
      <b/>
      <i/>
      <sz val="9.5"/>
      <name val="Calibri"/>
      <family val="2"/>
    </font>
    <font>
      <b/>
      <u val="single"/>
      <sz val="9.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.5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16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8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14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/>
    </xf>
    <xf numFmtId="8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14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 vertical="center"/>
    </xf>
    <xf numFmtId="8" fontId="21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wrapText="1"/>
    </xf>
    <xf numFmtId="0" fontId="21" fillId="0" borderId="11" xfId="0" applyFont="1" applyFill="1" applyBorder="1" applyAlignment="1">
      <alignment vertical="center" wrapText="1"/>
    </xf>
    <xf numFmtId="8" fontId="22" fillId="0" borderId="11" xfId="0" applyNumberFormat="1" applyFont="1" applyFill="1" applyBorder="1" applyAlignment="1">
      <alignment/>
    </xf>
    <xf numFmtId="14" fontId="21" fillId="0" borderId="11" xfId="0" applyNumberFormat="1" applyFont="1" applyFill="1" applyBorder="1" applyAlignment="1">
      <alignment horizontal="right" vertical="center" wrapText="1"/>
    </xf>
    <xf numFmtId="14" fontId="21" fillId="0" borderId="11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horizontal="left" vertical="center" wrapText="1"/>
    </xf>
    <xf numFmtId="0" fontId="21" fillId="0" borderId="11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169" fontId="22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right" wrapText="1"/>
    </xf>
    <xf numFmtId="4" fontId="22" fillId="0" borderId="10" xfId="0" applyNumberFormat="1" applyFont="1" applyFill="1" applyBorder="1" applyAlignment="1">
      <alignment wrapText="1"/>
    </xf>
    <xf numFmtId="44" fontId="22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/>
    </xf>
    <xf numFmtId="8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14" fontId="21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8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169" fontId="22" fillId="0" borderId="10" xfId="0" applyNumberFormat="1" applyFont="1" applyFill="1" applyBorder="1" applyAlignment="1">
      <alignment wrapText="1"/>
    </xf>
    <xf numFmtId="14" fontId="21" fillId="0" borderId="10" xfId="0" applyNumberFormat="1" applyFont="1" applyFill="1" applyBorder="1" applyAlignment="1">
      <alignment horizontal="right"/>
    </xf>
    <xf numFmtId="169" fontId="21" fillId="0" borderId="10" xfId="0" applyNumberFormat="1" applyFont="1" applyFill="1" applyBorder="1" applyAlignment="1">
      <alignment/>
    </xf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/>
    </xf>
    <xf numFmtId="169" fontId="22" fillId="0" borderId="13" xfId="0" applyNumberFormat="1" applyFont="1" applyFill="1" applyBorder="1" applyAlignment="1">
      <alignment/>
    </xf>
    <xf numFmtId="0" fontId="21" fillId="0" borderId="11" xfId="0" applyFont="1" applyFill="1" applyBorder="1" applyAlignment="1">
      <alignment vertical="center" wrapText="1"/>
    </xf>
    <xf numFmtId="14" fontId="21" fillId="0" borderId="11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14" fontId="21" fillId="0" borderId="15" xfId="0" applyNumberFormat="1" applyFont="1" applyFill="1" applyBorder="1" applyAlignment="1">
      <alignment horizontal="righ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14" fontId="21" fillId="0" borderId="15" xfId="0" applyNumberFormat="1" applyFont="1" applyFill="1" applyBorder="1" applyAlignment="1">
      <alignment horizontal="right" vertical="center"/>
    </xf>
    <xf numFmtId="14" fontId="21" fillId="0" borderId="11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/>
    </xf>
    <xf numFmtId="14" fontId="21" fillId="0" borderId="17" xfId="0" applyNumberFormat="1" applyFont="1" applyFill="1" applyBorder="1" applyAlignment="1">
      <alignment horizontal="right" vertical="center" wrapText="1"/>
    </xf>
    <xf numFmtId="14" fontId="21" fillId="0" borderId="18" xfId="0" applyNumberFormat="1" applyFont="1" applyFill="1" applyBorder="1" applyAlignment="1">
      <alignment horizontal="right" vertical="center" wrapText="1"/>
    </xf>
    <xf numFmtId="14" fontId="21" fillId="0" borderId="19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vertical="center"/>
    </xf>
    <xf numFmtId="14" fontId="21" fillId="0" borderId="20" xfId="0" applyNumberFormat="1" applyFont="1" applyFill="1" applyBorder="1" applyAlignment="1">
      <alignment horizontal="right" vertical="center" wrapText="1"/>
    </xf>
    <xf numFmtId="14" fontId="21" fillId="0" borderId="21" xfId="0" applyNumberFormat="1" applyFont="1" applyFill="1" applyBorder="1" applyAlignment="1">
      <alignment horizontal="right" vertical="center" wrapText="1"/>
    </xf>
    <xf numFmtId="14" fontId="21" fillId="0" borderId="22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2" fillId="34" borderId="23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8" fontId="22" fillId="0" borderId="15" xfId="0" applyNumberFormat="1" applyFont="1" applyFill="1" applyBorder="1" applyAlignment="1">
      <alignment/>
    </xf>
    <xf numFmtId="8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169" fontId="24" fillId="0" borderId="10" xfId="0" applyNumberFormat="1" applyFont="1" applyFill="1" applyBorder="1" applyAlignment="1">
      <alignment/>
    </xf>
    <xf numFmtId="8" fontId="24" fillId="0" borderId="10" xfId="0" applyNumberFormat="1" applyFont="1" applyFill="1" applyBorder="1" applyAlignment="1">
      <alignment/>
    </xf>
    <xf numFmtId="8" fontId="24" fillId="0" borderId="0" xfId="0" applyNumberFormat="1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tabSelected="1" zoomScalePageLayoutView="0" workbookViewId="0" topLeftCell="A142">
      <selection activeCell="H181" sqref="H181"/>
    </sheetView>
  </sheetViews>
  <sheetFormatPr defaultColWidth="9.140625" defaultRowHeight="15"/>
  <cols>
    <col min="1" max="1" width="4.00390625" style="64" bestFit="1" customWidth="1"/>
    <col min="2" max="2" width="50.8515625" style="68" customWidth="1"/>
    <col min="3" max="3" width="66.140625" style="68" customWidth="1"/>
    <col min="4" max="4" width="11.57421875" style="60" customWidth="1"/>
    <col min="5" max="5" width="15.00390625" style="60" bestFit="1" customWidth="1"/>
    <col min="6" max="6" width="17.421875" style="60" customWidth="1"/>
    <col min="7" max="7" width="11.421875" style="65" bestFit="1" customWidth="1"/>
    <col min="8" max="8" width="11.7109375" style="43" bestFit="1" customWidth="1"/>
    <col min="9" max="9" width="57.421875" style="62" bestFit="1" customWidth="1"/>
    <col min="10" max="10" width="55.28125" style="15" bestFit="1" customWidth="1"/>
    <col min="11" max="11" width="32.7109375" style="15" customWidth="1"/>
    <col min="12" max="16384" width="9.140625" style="15" customWidth="1"/>
  </cols>
  <sheetData>
    <row r="1" spans="1:10" ht="12.75">
      <c r="A1" s="112" t="s">
        <v>442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5.5">
      <c r="A2" s="73" t="s">
        <v>0</v>
      </c>
      <c r="B2" s="114" t="s">
        <v>2</v>
      </c>
      <c r="C2" s="115"/>
      <c r="D2" s="73" t="s">
        <v>6</v>
      </c>
      <c r="E2" s="72" t="s">
        <v>4</v>
      </c>
      <c r="F2" s="75" t="s">
        <v>441</v>
      </c>
      <c r="G2" s="110" t="s">
        <v>17</v>
      </c>
      <c r="H2" s="111"/>
      <c r="I2" s="75" t="s">
        <v>1</v>
      </c>
      <c r="J2" s="74" t="s">
        <v>3</v>
      </c>
    </row>
    <row r="3" spans="1:10" ht="12.75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25.5">
      <c r="A4" s="16" t="s">
        <v>7</v>
      </c>
      <c r="B4" s="18" t="s">
        <v>13</v>
      </c>
      <c r="C4" s="18" t="s">
        <v>432</v>
      </c>
      <c r="D4" s="18">
        <v>2012</v>
      </c>
      <c r="E4" s="69">
        <v>83501.28</v>
      </c>
      <c r="F4" s="19" t="s">
        <v>153</v>
      </c>
      <c r="G4" s="70" t="s">
        <v>433</v>
      </c>
      <c r="H4" s="25" t="s">
        <v>434</v>
      </c>
      <c r="I4" s="18" t="s">
        <v>435</v>
      </c>
      <c r="J4" s="18" t="s">
        <v>436</v>
      </c>
    </row>
    <row r="5" spans="1:10" ht="25.5">
      <c r="A5" s="16" t="s">
        <v>82</v>
      </c>
      <c r="B5" s="18" t="s">
        <v>14</v>
      </c>
      <c r="C5" s="18" t="s">
        <v>431</v>
      </c>
      <c r="D5" s="59">
        <v>2015</v>
      </c>
      <c r="E5" s="41">
        <v>162574.56</v>
      </c>
      <c r="F5" s="19" t="s">
        <v>153</v>
      </c>
      <c r="G5" s="70" t="s">
        <v>433</v>
      </c>
      <c r="H5" s="25" t="s">
        <v>434</v>
      </c>
      <c r="I5" s="18" t="s">
        <v>435</v>
      </c>
      <c r="J5" s="18" t="s">
        <v>436</v>
      </c>
    </row>
    <row r="6" spans="1:10" ht="25.5">
      <c r="A6" s="16" t="s">
        <v>83</v>
      </c>
      <c r="B6" s="18" t="s">
        <v>15</v>
      </c>
      <c r="C6" s="18" t="s">
        <v>430</v>
      </c>
      <c r="D6" s="59">
        <v>2015</v>
      </c>
      <c r="E6" s="41">
        <v>195050.16</v>
      </c>
      <c r="F6" s="19" t="s">
        <v>153</v>
      </c>
      <c r="G6" s="70" t="s">
        <v>433</v>
      </c>
      <c r="H6" s="25" t="s">
        <v>434</v>
      </c>
      <c r="I6" s="18" t="s">
        <v>435</v>
      </c>
      <c r="J6" s="18" t="s">
        <v>436</v>
      </c>
    </row>
    <row r="7" spans="1:10" ht="25.5">
      <c r="A7" s="16" t="s">
        <v>333</v>
      </c>
      <c r="B7" s="18" t="s">
        <v>437</v>
      </c>
      <c r="C7" s="18"/>
      <c r="D7" s="59"/>
      <c r="E7" s="41">
        <v>3594.24</v>
      </c>
      <c r="F7" s="19" t="s">
        <v>153</v>
      </c>
      <c r="G7" s="70" t="s">
        <v>433</v>
      </c>
      <c r="H7" s="25" t="s">
        <v>434</v>
      </c>
      <c r="I7" s="18" t="s">
        <v>438</v>
      </c>
      <c r="J7" s="18" t="s">
        <v>436</v>
      </c>
    </row>
    <row r="8" spans="1:10" ht="27.75" customHeight="1">
      <c r="A8" s="16" t="s">
        <v>333</v>
      </c>
      <c r="B8" s="18" t="s">
        <v>16</v>
      </c>
      <c r="C8" s="18" t="s">
        <v>443</v>
      </c>
      <c r="D8" s="19">
        <v>2011</v>
      </c>
      <c r="E8" s="20">
        <v>60000</v>
      </c>
      <c r="F8" s="19" t="s">
        <v>153</v>
      </c>
      <c r="G8" s="22" t="s">
        <v>76</v>
      </c>
      <c r="H8" s="22">
        <v>44045</v>
      </c>
      <c r="I8" s="18" t="s">
        <v>171</v>
      </c>
      <c r="J8" s="18" t="s">
        <v>109</v>
      </c>
    </row>
    <row r="9" spans="1:10" ht="12.75">
      <c r="A9" s="16" t="s">
        <v>403</v>
      </c>
      <c r="B9" s="33" t="s">
        <v>77</v>
      </c>
      <c r="C9" s="33" t="s">
        <v>80</v>
      </c>
      <c r="D9" s="19"/>
      <c r="E9" s="20">
        <v>36800</v>
      </c>
      <c r="F9" s="19" t="s">
        <v>153</v>
      </c>
      <c r="G9" s="23" t="s">
        <v>315</v>
      </c>
      <c r="H9" s="25" t="s">
        <v>175</v>
      </c>
      <c r="I9" s="18" t="s">
        <v>316</v>
      </c>
      <c r="J9" s="18" t="s">
        <v>78</v>
      </c>
    </row>
    <row r="10" spans="1:10" ht="27" customHeight="1">
      <c r="A10" s="16" t="s">
        <v>404</v>
      </c>
      <c r="B10" s="18" t="s">
        <v>127</v>
      </c>
      <c r="C10" s="18" t="s">
        <v>391</v>
      </c>
      <c r="D10" s="19">
        <v>2014</v>
      </c>
      <c r="E10" s="20">
        <v>80453.17</v>
      </c>
      <c r="F10" s="19" t="s">
        <v>153</v>
      </c>
      <c r="G10" s="23" t="s">
        <v>113</v>
      </c>
      <c r="H10" s="26" t="s">
        <v>114</v>
      </c>
      <c r="I10" s="18" t="s">
        <v>115</v>
      </c>
      <c r="J10" s="18" t="s">
        <v>5</v>
      </c>
    </row>
    <row r="11" spans="1:10" ht="12.75">
      <c r="A11" s="81" t="s">
        <v>84</v>
      </c>
      <c r="B11" s="83" t="s">
        <v>158</v>
      </c>
      <c r="C11" s="33" t="s">
        <v>159</v>
      </c>
      <c r="D11" s="99">
        <v>2015</v>
      </c>
      <c r="E11" s="27">
        <v>48600</v>
      </c>
      <c r="F11" s="19" t="s">
        <v>153</v>
      </c>
      <c r="G11" s="85" t="s">
        <v>162</v>
      </c>
      <c r="H11" s="87" t="s">
        <v>163</v>
      </c>
      <c r="I11" s="83" t="s">
        <v>164</v>
      </c>
      <c r="J11" s="83" t="s">
        <v>128</v>
      </c>
    </row>
    <row r="12" spans="1:10" ht="12.75">
      <c r="A12" s="95"/>
      <c r="B12" s="94"/>
      <c r="C12" s="33" t="s">
        <v>160</v>
      </c>
      <c r="D12" s="100"/>
      <c r="E12" s="27">
        <v>1045.5</v>
      </c>
      <c r="F12" s="19" t="s">
        <v>153</v>
      </c>
      <c r="G12" s="102"/>
      <c r="H12" s="103"/>
      <c r="I12" s="94"/>
      <c r="J12" s="94"/>
    </row>
    <row r="13" spans="1:10" ht="12.75">
      <c r="A13" s="95"/>
      <c r="B13" s="94"/>
      <c r="C13" s="33" t="s">
        <v>161</v>
      </c>
      <c r="D13" s="101"/>
      <c r="E13" s="27">
        <v>6642</v>
      </c>
      <c r="F13" s="19" t="s">
        <v>153</v>
      </c>
      <c r="G13" s="86"/>
      <c r="H13" s="88"/>
      <c r="I13" s="84"/>
      <c r="J13" s="84"/>
    </row>
    <row r="14" spans="1:10" ht="12.75">
      <c r="A14" s="82"/>
      <c r="B14" s="84"/>
      <c r="C14" s="33"/>
      <c r="D14" s="19"/>
      <c r="E14" s="20">
        <f>E11+E12+E13</f>
        <v>56287.5</v>
      </c>
      <c r="F14" s="19"/>
      <c r="G14" s="23"/>
      <c r="H14" s="25"/>
      <c r="I14" s="18"/>
      <c r="J14" s="18"/>
    </row>
    <row r="15" spans="1:10" ht="25.5">
      <c r="A15" s="28" t="s">
        <v>334</v>
      </c>
      <c r="B15" s="34" t="s">
        <v>172</v>
      </c>
      <c r="C15" s="33" t="s">
        <v>173</v>
      </c>
      <c r="D15" s="19"/>
      <c r="E15" s="20">
        <v>30000</v>
      </c>
      <c r="F15" s="19" t="s">
        <v>153</v>
      </c>
      <c r="G15" s="29" t="s">
        <v>174</v>
      </c>
      <c r="H15" s="26" t="s">
        <v>175</v>
      </c>
      <c r="I15" s="18" t="s">
        <v>176</v>
      </c>
      <c r="J15" s="18" t="s">
        <v>177</v>
      </c>
    </row>
    <row r="16" spans="1:10" ht="12.75">
      <c r="A16" s="81" t="s">
        <v>85</v>
      </c>
      <c r="B16" s="83" t="s">
        <v>178</v>
      </c>
      <c r="C16" s="33" t="s">
        <v>179</v>
      </c>
      <c r="D16" s="19"/>
      <c r="E16" s="27">
        <v>378000</v>
      </c>
      <c r="F16" s="19" t="s">
        <v>153</v>
      </c>
      <c r="G16" s="85" t="s">
        <v>174</v>
      </c>
      <c r="H16" s="87" t="s">
        <v>180</v>
      </c>
      <c r="I16" s="83" t="s">
        <v>181</v>
      </c>
      <c r="J16" s="83" t="s">
        <v>177</v>
      </c>
    </row>
    <row r="17" spans="1:10" ht="12.75">
      <c r="A17" s="95"/>
      <c r="B17" s="94"/>
      <c r="C17" s="33" t="s">
        <v>182</v>
      </c>
      <c r="D17" s="19"/>
      <c r="E17" s="27">
        <v>378000</v>
      </c>
      <c r="F17" s="19" t="s">
        <v>153</v>
      </c>
      <c r="G17" s="102"/>
      <c r="H17" s="103"/>
      <c r="I17" s="94"/>
      <c r="J17" s="94"/>
    </row>
    <row r="18" spans="1:10" ht="12.75">
      <c r="A18" s="95"/>
      <c r="B18" s="94"/>
      <c r="C18" s="33" t="s">
        <v>183</v>
      </c>
      <c r="D18" s="19"/>
      <c r="E18" s="27">
        <v>594000</v>
      </c>
      <c r="F18" s="19" t="s">
        <v>153</v>
      </c>
      <c r="G18" s="102"/>
      <c r="H18" s="103"/>
      <c r="I18" s="94"/>
      <c r="J18" s="94"/>
    </row>
    <row r="19" spans="1:10" ht="12.75">
      <c r="A19" s="95"/>
      <c r="B19" s="94"/>
      <c r="C19" s="33" t="s">
        <v>184</v>
      </c>
      <c r="D19" s="19"/>
      <c r="E19" s="27">
        <v>54000</v>
      </c>
      <c r="F19" s="19" t="s">
        <v>153</v>
      </c>
      <c r="G19" s="102"/>
      <c r="H19" s="103"/>
      <c r="I19" s="94"/>
      <c r="J19" s="94"/>
    </row>
    <row r="20" spans="1:10" ht="12.75">
      <c r="A20" s="82"/>
      <c r="B20" s="84"/>
      <c r="C20" s="33" t="s">
        <v>185</v>
      </c>
      <c r="D20" s="19"/>
      <c r="E20" s="27">
        <v>21600</v>
      </c>
      <c r="F20" s="19" t="s">
        <v>153</v>
      </c>
      <c r="G20" s="86"/>
      <c r="H20" s="88"/>
      <c r="I20" s="84"/>
      <c r="J20" s="84"/>
    </row>
    <row r="21" spans="1:10" ht="12.75">
      <c r="A21" s="28"/>
      <c r="B21" s="34"/>
      <c r="C21" s="33"/>
      <c r="D21" s="19"/>
      <c r="E21" s="20">
        <f>E16+E17+E18+E20+E19</f>
        <v>1425600</v>
      </c>
      <c r="F21" s="19"/>
      <c r="G21" s="30"/>
      <c r="H21" s="31"/>
      <c r="I21" s="34"/>
      <c r="J21" s="34"/>
    </row>
    <row r="22" spans="1:10" ht="25.5">
      <c r="A22" s="81" t="s">
        <v>86</v>
      </c>
      <c r="B22" s="83" t="s">
        <v>189</v>
      </c>
      <c r="C22" s="33" t="s">
        <v>186</v>
      </c>
      <c r="D22" s="19"/>
      <c r="E22" s="27">
        <v>65500</v>
      </c>
      <c r="F22" s="19" t="s">
        <v>153</v>
      </c>
      <c r="G22" s="85" t="s">
        <v>190</v>
      </c>
      <c r="H22" s="87" t="s">
        <v>191</v>
      </c>
      <c r="I22" s="83" t="s">
        <v>192</v>
      </c>
      <c r="J22" s="83" t="s">
        <v>177</v>
      </c>
    </row>
    <row r="23" spans="1:10" ht="12.75">
      <c r="A23" s="95"/>
      <c r="B23" s="94"/>
      <c r="C23" s="33" t="s">
        <v>187</v>
      </c>
      <c r="D23" s="19"/>
      <c r="E23" s="27">
        <v>65500</v>
      </c>
      <c r="F23" s="19" t="s">
        <v>153</v>
      </c>
      <c r="G23" s="102"/>
      <c r="H23" s="103"/>
      <c r="I23" s="94"/>
      <c r="J23" s="94"/>
    </row>
    <row r="24" spans="1:10" ht="12.75">
      <c r="A24" s="95"/>
      <c r="B24" s="94"/>
      <c r="C24" s="33" t="s">
        <v>187</v>
      </c>
      <c r="D24" s="19"/>
      <c r="E24" s="27">
        <v>65500</v>
      </c>
      <c r="F24" s="19" t="s">
        <v>153</v>
      </c>
      <c r="G24" s="102"/>
      <c r="H24" s="103"/>
      <c r="I24" s="94"/>
      <c r="J24" s="94"/>
    </row>
    <row r="25" spans="1:10" ht="12.75">
      <c r="A25" s="95"/>
      <c r="B25" s="94"/>
      <c r="C25" s="33" t="s">
        <v>187</v>
      </c>
      <c r="D25" s="19"/>
      <c r="E25" s="27">
        <v>65500</v>
      </c>
      <c r="F25" s="19" t="s">
        <v>153</v>
      </c>
      <c r="G25" s="102"/>
      <c r="H25" s="103"/>
      <c r="I25" s="94"/>
      <c r="J25" s="94"/>
    </row>
    <row r="26" spans="1:10" ht="12.75">
      <c r="A26" s="82"/>
      <c r="B26" s="84"/>
      <c r="C26" s="33" t="s">
        <v>188</v>
      </c>
      <c r="D26" s="19"/>
      <c r="E26" s="27">
        <v>65500</v>
      </c>
      <c r="F26" s="19" t="s">
        <v>153</v>
      </c>
      <c r="G26" s="86"/>
      <c r="H26" s="88"/>
      <c r="I26" s="84"/>
      <c r="J26" s="84"/>
    </row>
    <row r="27" spans="1:10" ht="12.75">
      <c r="A27" s="28"/>
      <c r="B27" s="34"/>
      <c r="C27" s="33"/>
      <c r="D27" s="19"/>
      <c r="E27" s="20">
        <f>E22+E23+E24+E25+E26</f>
        <v>327500</v>
      </c>
      <c r="F27" s="19"/>
      <c r="G27" s="30"/>
      <c r="H27" s="31"/>
      <c r="I27" s="34"/>
      <c r="J27" s="34"/>
    </row>
    <row r="28" spans="1:10" ht="12.75">
      <c r="A28" s="28" t="s">
        <v>87</v>
      </c>
      <c r="B28" s="34" t="s">
        <v>194</v>
      </c>
      <c r="C28" s="33" t="s">
        <v>193</v>
      </c>
      <c r="D28" s="19"/>
      <c r="E28" s="20">
        <v>21600</v>
      </c>
      <c r="F28" s="19" t="s">
        <v>153</v>
      </c>
      <c r="G28" s="30" t="s">
        <v>174</v>
      </c>
      <c r="H28" s="31" t="s">
        <v>175</v>
      </c>
      <c r="I28" s="34" t="s">
        <v>195</v>
      </c>
      <c r="J28" s="34" t="s">
        <v>177</v>
      </c>
    </row>
    <row r="29" spans="1:10" ht="12.75">
      <c r="A29" s="81" t="s">
        <v>88</v>
      </c>
      <c r="B29" s="83" t="s">
        <v>200</v>
      </c>
      <c r="C29" s="33" t="s">
        <v>196</v>
      </c>
      <c r="D29" s="19"/>
      <c r="E29" s="27">
        <v>38340</v>
      </c>
      <c r="F29" s="19" t="s">
        <v>153</v>
      </c>
      <c r="G29" s="85" t="s">
        <v>174</v>
      </c>
      <c r="H29" s="87" t="s">
        <v>175</v>
      </c>
      <c r="I29" s="83" t="s">
        <v>201</v>
      </c>
      <c r="J29" s="83" t="s">
        <v>177</v>
      </c>
    </row>
    <row r="30" spans="1:10" ht="12.75">
      <c r="A30" s="95"/>
      <c r="B30" s="94"/>
      <c r="C30" s="33" t="s">
        <v>197</v>
      </c>
      <c r="D30" s="19"/>
      <c r="E30" s="27">
        <v>38340</v>
      </c>
      <c r="F30" s="19" t="s">
        <v>153</v>
      </c>
      <c r="G30" s="102"/>
      <c r="H30" s="103"/>
      <c r="I30" s="94"/>
      <c r="J30" s="94"/>
    </row>
    <row r="31" spans="1:10" ht="12.75">
      <c r="A31" s="95"/>
      <c r="B31" s="94"/>
      <c r="C31" s="33" t="s">
        <v>198</v>
      </c>
      <c r="D31" s="19"/>
      <c r="E31" s="27">
        <v>38340</v>
      </c>
      <c r="F31" s="19" t="s">
        <v>153</v>
      </c>
      <c r="G31" s="102"/>
      <c r="H31" s="103"/>
      <c r="I31" s="94"/>
      <c r="J31" s="94"/>
    </row>
    <row r="32" spans="1:10" ht="12.75">
      <c r="A32" s="82"/>
      <c r="B32" s="84"/>
      <c r="C32" s="33" t="s">
        <v>199</v>
      </c>
      <c r="D32" s="19"/>
      <c r="E32" s="27">
        <v>38340</v>
      </c>
      <c r="F32" s="19" t="s">
        <v>153</v>
      </c>
      <c r="G32" s="86"/>
      <c r="H32" s="88"/>
      <c r="I32" s="84"/>
      <c r="J32" s="84"/>
    </row>
    <row r="33" spans="1:10" ht="12.75">
      <c r="A33" s="28"/>
      <c r="B33" s="34"/>
      <c r="C33" s="33"/>
      <c r="D33" s="19"/>
      <c r="E33" s="20">
        <f>E29+E30+E31+E32</f>
        <v>153360</v>
      </c>
      <c r="F33" s="19"/>
      <c r="G33" s="30"/>
      <c r="H33" s="31"/>
      <c r="I33" s="34"/>
      <c r="J33" s="34"/>
    </row>
    <row r="34" spans="1:10" ht="25.5">
      <c r="A34" s="28" t="s">
        <v>335</v>
      </c>
      <c r="B34" s="34" t="s">
        <v>202</v>
      </c>
      <c r="C34" s="18" t="s">
        <v>206</v>
      </c>
      <c r="D34" s="19"/>
      <c r="E34" s="20">
        <v>20000</v>
      </c>
      <c r="F34" s="19" t="s">
        <v>153</v>
      </c>
      <c r="G34" s="30" t="s">
        <v>203</v>
      </c>
      <c r="H34" s="31" t="s">
        <v>204</v>
      </c>
      <c r="I34" s="34" t="s">
        <v>205</v>
      </c>
      <c r="J34" s="34" t="s">
        <v>209</v>
      </c>
    </row>
    <row r="35" spans="1:10" ht="25.5">
      <c r="A35" s="28" t="s">
        <v>336</v>
      </c>
      <c r="B35" s="34" t="s">
        <v>202</v>
      </c>
      <c r="C35" s="18" t="s">
        <v>207</v>
      </c>
      <c r="D35" s="19"/>
      <c r="E35" s="20">
        <v>103000</v>
      </c>
      <c r="F35" s="19" t="s">
        <v>153</v>
      </c>
      <c r="G35" s="30" t="s">
        <v>203</v>
      </c>
      <c r="H35" s="31" t="s">
        <v>204</v>
      </c>
      <c r="I35" s="34" t="s">
        <v>208</v>
      </c>
      <c r="J35" s="34" t="s">
        <v>209</v>
      </c>
    </row>
    <row r="36" spans="1:10" ht="25.5">
      <c r="A36" s="28" t="s">
        <v>89</v>
      </c>
      <c r="B36" s="34" t="s">
        <v>202</v>
      </c>
      <c r="C36" s="18" t="s">
        <v>210</v>
      </c>
      <c r="D36" s="19"/>
      <c r="E36" s="20">
        <v>27864</v>
      </c>
      <c r="F36" s="19" t="s">
        <v>153</v>
      </c>
      <c r="G36" s="30" t="s">
        <v>203</v>
      </c>
      <c r="H36" s="31" t="s">
        <v>204</v>
      </c>
      <c r="I36" s="34" t="s">
        <v>211</v>
      </c>
      <c r="J36" s="34" t="s">
        <v>209</v>
      </c>
    </row>
    <row r="37" spans="1:10" ht="12.75">
      <c r="A37" s="28" t="s">
        <v>337</v>
      </c>
      <c r="B37" s="34" t="s">
        <v>218</v>
      </c>
      <c r="C37" s="34" t="s">
        <v>219</v>
      </c>
      <c r="D37" s="19"/>
      <c r="E37" s="20">
        <v>10000</v>
      </c>
      <c r="F37" s="19" t="s">
        <v>153</v>
      </c>
      <c r="G37" s="30" t="s">
        <v>203</v>
      </c>
      <c r="H37" s="31" t="s">
        <v>204</v>
      </c>
      <c r="I37" s="34" t="s">
        <v>220</v>
      </c>
      <c r="J37" s="34" t="s">
        <v>209</v>
      </c>
    </row>
    <row r="38" spans="1:10" ht="12.75">
      <c r="A38" s="81" t="s">
        <v>338</v>
      </c>
      <c r="B38" s="83" t="s">
        <v>221</v>
      </c>
      <c r="C38" s="18" t="s">
        <v>225</v>
      </c>
      <c r="D38" s="19"/>
      <c r="E38" s="27">
        <v>215000</v>
      </c>
      <c r="F38" s="19" t="s">
        <v>153</v>
      </c>
      <c r="G38" s="85" t="s">
        <v>203</v>
      </c>
      <c r="H38" s="87" t="s">
        <v>204</v>
      </c>
      <c r="I38" s="83" t="s">
        <v>224</v>
      </c>
      <c r="J38" s="83" t="s">
        <v>209</v>
      </c>
    </row>
    <row r="39" spans="1:10" ht="12.75">
      <c r="A39" s="82"/>
      <c r="B39" s="84"/>
      <c r="C39" s="18" t="s">
        <v>223</v>
      </c>
      <c r="D39" s="19"/>
      <c r="E39" s="27">
        <v>80000</v>
      </c>
      <c r="F39" s="19" t="s">
        <v>153</v>
      </c>
      <c r="G39" s="86"/>
      <c r="H39" s="88"/>
      <c r="I39" s="84"/>
      <c r="J39" s="84"/>
    </row>
    <row r="40" spans="1:10" ht="12.75">
      <c r="A40" s="28"/>
      <c r="B40" s="34"/>
      <c r="C40" s="33"/>
      <c r="D40" s="19"/>
      <c r="E40" s="20">
        <f>SUM(E38:E39)</f>
        <v>295000</v>
      </c>
      <c r="F40" s="19"/>
      <c r="G40" s="30"/>
      <c r="H40" s="31"/>
      <c r="I40" s="34"/>
      <c r="J40" s="34"/>
    </row>
    <row r="41" spans="1:10" ht="12.75">
      <c r="A41" s="28" t="s">
        <v>339</v>
      </c>
      <c r="B41" s="34" t="s">
        <v>222</v>
      </c>
      <c r="C41" s="18" t="s">
        <v>225</v>
      </c>
      <c r="D41" s="19"/>
      <c r="E41" s="20">
        <v>169992</v>
      </c>
      <c r="F41" s="19" t="s">
        <v>153</v>
      </c>
      <c r="G41" s="30" t="s">
        <v>203</v>
      </c>
      <c r="H41" s="31" t="s">
        <v>204</v>
      </c>
      <c r="I41" s="34" t="s">
        <v>226</v>
      </c>
      <c r="J41" s="34" t="s">
        <v>209</v>
      </c>
    </row>
    <row r="42" spans="1:10" ht="12.75">
      <c r="A42" s="28" t="s">
        <v>340</v>
      </c>
      <c r="B42" s="34" t="s">
        <v>227</v>
      </c>
      <c r="C42" s="33" t="s">
        <v>228</v>
      </c>
      <c r="D42" s="19">
        <v>2017</v>
      </c>
      <c r="E42" s="20">
        <v>2700</v>
      </c>
      <c r="F42" s="19" t="s">
        <v>153</v>
      </c>
      <c r="G42" s="23" t="s">
        <v>229</v>
      </c>
      <c r="H42" s="25" t="s">
        <v>230</v>
      </c>
      <c r="I42" s="18" t="s">
        <v>231</v>
      </c>
      <c r="J42" s="18" t="s">
        <v>232</v>
      </c>
    </row>
    <row r="43" spans="1:10" ht="12.75">
      <c r="A43" s="28" t="s">
        <v>341</v>
      </c>
      <c r="B43" s="34" t="s">
        <v>227</v>
      </c>
      <c r="C43" s="33" t="s">
        <v>236</v>
      </c>
      <c r="D43" s="19">
        <v>2017</v>
      </c>
      <c r="E43" s="20">
        <v>2700</v>
      </c>
      <c r="F43" s="19" t="s">
        <v>153</v>
      </c>
      <c r="G43" s="23" t="s">
        <v>229</v>
      </c>
      <c r="H43" s="25" t="s">
        <v>230</v>
      </c>
      <c r="I43" s="18" t="s">
        <v>231</v>
      </c>
      <c r="J43" s="18" t="s">
        <v>233</v>
      </c>
    </row>
    <row r="44" spans="1:10" ht="12.75">
      <c r="A44" s="81" t="s">
        <v>342</v>
      </c>
      <c r="B44" s="83" t="s">
        <v>237</v>
      </c>
      <c r="C44" s="33" t="s">
        <v>392</v>
      </c>
      <c r="D44" s="19">
        <v>2016</v>
      </c>
      <c r="E44" s="122">
        <v>120947.64</v>
      </c>
      <c r="F44" s="99" t="s">
        <v>153</v>
      </c>
      <c r="G44" s="89" t="s">
        <v>238</v>
      </c>
      <c r="H44" s="91" t="s">
        <v>239</v>
      </c>
      <c r="I44" s="83" t="s">
        <v>264</v>
      </c>
      <c r="J44" s="83" t="s">
        <v>394</v>
      </c>
    </row>
    <row r="45" spans="1:10" ht="12.75">
      <c r="A45" s="82"/>
      <c r="B45" s="84"/>
      <c r="C45" s="33" t="s">
        <v>393</v>
      </c>
      <c r="D45" s="19">
        <v>2017</v>
      </c>
      <c r="E45" s="123"/>
      <c r="F45" s="101"/>
      <c r="G45" s="90"/>
      <c r="H45" s="92"/>
      <c r="I45" s="84"/>
      <c r="J45" s="84"/>
    </row>
    <row r="46" spans="1:10" ht="12.75">
      <c r="A46" s="28" t="s">
        <v>343</v>
      </c>
      <c r="B46" s="34" t="s">
        <v>202</v>
      </c>
      <c r="C46" s="18" t="s">
        <v>241</v>
      </c>
      <c r="D46" s="19"/>
      <c r="E46" s="35">
        <v>78616.44</v>
      </c>
      <c r="F46" s="39" t="s">
        <v>153</v>
      </c>
      <c r="G46" s="36" t="s">
        <v>242</v>
      </c>
      <c r="H46" s="37" t="s">
        <v>243</v>
      </c>
      <c r="I46" s="34" t="s">
        <v>244</v>
      </c>
      <c r="J46" s="34" t="s">
        <v>245</v>
      </c>
    </row>
    <row r="47" spans="1:10" ht="12.75">
      <c r="A47" s="28" t="s">
        <v>344</v>
      </c>
      <c r="B47" s="34" t="s">
        <v>202</v>
      </c>
      <c r="C47" s="18" t="s">
        <v>241</v>
      </c>
      <c r="D47" s="19"/>
      <c r="E47" s="35">
        <v>273031.56</v>
      </c>
      <c r="F47" s="39" t="s">
        <v>153</v>
      </c>
      <c r="G47" s="36" t="s">
        <v>246</v>
      </c>
      <c r="H47" s="37" t="s">
        <v>247</v>
      </c>
      <c r="I47" s="34" t="s">
        <v>248</v>
      </c>
      <c r="J47" s="34" t="s">
        <v>245</v>
      </c>
    </row>
    <row r="48" spans="1:10" ht="12.75">
      <c r="A48" s="28" t="s">
        <v>345</v>
      </c>
      <c r="B48" s="34" t="s">
        <v>202</v>
      </c>
      <c r="C48" s="18" t="s">
        <v>241</v>
      </c>
      <c r="D48" s="19"/>
      <c r="E48" s="35">
        <v>90180</v>
      </c>
      <c r="F48" s="39" t="s">
        <v>153</v>
      </c>
      <c r="G48" s="36" t="s">
        <v>249</v>
      </c>
      <c r="H48" s="37" t="s">
        <v>250</v>
      </c>
      <c r="I48" s="34" t="s">
        <v>253</v>
      </c>
      <c r="J48" s="34" t="s">
        <v>245</v>
      </c>
    </row>
    <row r="49" spans="1:10" ht="12.75">
      <c r="A49" s="28" t="s">
        <v>346</v>
      </c>
      <c r="B49" s="34" t="s">
        <v>202</v>
      </c>
      <c r="C49" s="18" t="s">
        <v>241</v>
      </c>
      <c r="D49" s="19"/>
      <c r="E49" s="35">
        <v>852768</v>
      </c>
      <c r="F49" s="39" t="s">
        <v>153</v>
      </c>
      <c r="G49" s="36" t="s">
        <v>242</v>
      </c>
      <c r="H49" s="37" t="s">
        <v>251</v>
      </c>
      <c r="I49" s="34" t="s">
        <v>252</v>
      </c>
      <c r="J49" s="34" t="s">
        <v>245</v>
      </c>
    </row>
    <row r="50" spans="1:10" ht="12.75">
      <c r="A50" s="28" t="s">
        <v>347</v>
      </c>
      <c r="B50" s="34" t="s">
        <v>202</v>
      </c>
      <c r="C50" s="18" t="s">
        <v>241</v>
      </c>
      <c r="D50" s="19"/>
      <c r="E50" s="35">
        <v>101037.24</v>
      </c>
      <c r="F50" s="39" t="s">
        <v>153</v>
      </c>
      <c r="G50" s="36" t="s">
        <v>242</v>
      </c>
      <c r="H50" s="37" t="s">
        <v>243</v>
      </c>
      <c r="I50" s="34" t="s">
        <v>254</v>
      </c>
      <c r="J50" s="34" t="s">
        <v>245</v>
      </c>
    </row>
    <row r="51" spans="1:10" ht="12.75">
      <c r="A51" s="28" t="s">
        <v>348</v>
      </c>
      <c r="B51" s="34" t="s">
        <v>202</v>
      </c>
      <c r="C51" s="18" t="s">
        <v>241</v>
      </c>
      <c r="D51" s="19"/>
      <c r="E51" s="35">
        <v>165240</v>
      </c>
      <c r="F51" s="39" t="s">
        <v>153</v>
      </c>
      <c r="G51" s="36" t="s">
        <v>249</v>
      </c>
      <c r="H51" s="37" t="s">
        <v>250</v>
      </c>
      <c r="I51" s="34" t="s">
        <v>255</v>
      </c>
      <c r="J51" s="34" t="s">
        <v>245</v>
      </c>
    </row>
    <row r="52" spans="1:10" ht="12.75">
      <c r="A52" s="28" t="s">
        <v>349</v>
      </c>
      <c r="B52" s="34" t="s">
        <v>202</v>
      </c>
      <c r="C52" s="18" t="s">
        <v>241</v>
      </c>
      <c r="D52" s="19"/>
      <c r="E52" s="35">
        <v>975296.54</v>
      </c>
      <c r="F52" s="39" t="s">
        <v>153</v>
      </c>
      <c r="G52" s="36" t="s">
        <v>249</v>
      </c>
      <c r="H52" s="37" t="s">
        <v>250</v>
      </c>
      <c r="I52" s="34" t="s">
        <v>256</v>
      </c>
      <c r="J52" s="34" t="s">
        <v>245</v>
      </c>
    </row>
    <row r="53" spans="1:10" ht="12.75">
      <c r="A53" s="28" t="s">
        <v>350</v>
      </c>
      <c r="B53" s="34" t="s">
        <v>202</v>
      </c>
      <c r="C53" s="18" t="s">
        <v>241</v>
      </c>
      <c r="D53" s="19"/>
      <c r="E53" s="35">
        <v>519703.56</v>
      </c>
      <c r="F53" s="39" t="s">
        <v>153</v>
      </c>
      <c r="G53" s="36" t="s">
        <v>242</v>
      </c>
      <c r="H53" s="37" t="s">
        <v>243</v>
      </c>
      <c r="I53" s="34" t="s">
        <v>257</v>
      </c>
      <c r="J53" s="34" t="s">
        <v>245</v>
      </c>
    </row>
    <row r="54" spans="1:10" ht="25.5">
      <c r="A54" s="28" t="s">
        <v>351</v>
      </c>
      <c r="B54" s="34" t="s">
        <v>202</v>
      </c>
      <c r="C54" s="18" t="s">
        <v>241</v>
      </c>
      <c r="D54" s="19"/>
      <c r="E54" s="35">
        <v>25320</v>
      </c>
      <c r="F54" s="39" t="s">
        <v>153</v>
      </c>
      <c r="G54" s="36" t="s">
        <v>242</v>
      </c>
      <c r="H54" s="37" t="s">
        <v>243</v>
      </c>
      <c r="I54" s="34" t="s">
        <v>258</v>
      </c>
      <c r="J54" s="34" t="s">
        <v>245</v>
      </c>
    </row>
    <row r="55" spans="1:10" ht="12.75">
      <c r="A55" s="28" t="s">
        <v>352</v>
      </c>
      <c r="B55" s="34" t="s">
        <v>202</v>
      </c>
      <c r="C55" s="18" t="s">
        <v>241</v>
      </c>
      <c r="D55" s="19"/>
      <c r="E55" s="35">
        <v>22172.4</v>
      </c>
      <c r="F55" s="39" t="s">
        <v>153</v>
      </c>
      <c r="G55" s="36" t="s">
        <v>249</v>
      </c>
      <c r="H55" s="37" t="s">
        <v>250</v>
      </c>
      <c r="I55" s="34" t="s">
        <v>259</v>
      </c>
      <c r="J55" s="34" t="s">
        <v>245</v>
      </c>
    </row>
    <row r="56" spans="1:10" ht="12.75">
      <c r="A56" s="28" t="s">
        <v>353</v>
      </c>
      <c r="B56" s="34" t="s">
        <v>202</v>
      </c>
      <c r="C56" s="18" t="s">
        <v>241</v>
      </c>
      <c r="D56" s="19"/>
      <c r="E56" s="35">
        <v>95619.83</v>
      </c>
      <c r="F56" s="39" t="s">
        <v>153</v>
      </c>
      <c r="G56" s="36" t="s">
        <v>242</v>
      </c>
      <c r="H56" s="37" t="s">
        <v>243</v>
      </c>
      <c r="I56" s="34" t="s">
        <v>260</v>
      </c>
      <c r="J56" s="34" t="s">
        <v>245</v>
      </c>
    </row>
    <row r="57" spans="1:10" ht="12.75">
      <c r="A57" s="28" t="s">
        <v>354</v>
      </c>
      <c r="B57" s="34" t="s">
        <v>202</v>
      </c>
      <c r="C57" s="18" t="s">
        <v>241</v>
      </c>
      <c r="D57" s="19"/>
      <c r="E57" s="35">
        <v>1135717.2</v>
      </c>
      <c r="F57" s="39" t="s">
        <v>153</v>
      </c>
      <c r="G57" s="36" t="s">
        <v>249</v>
      </c>
      <c r="H57" s="37" t="s">
        <v>250</v>
      </c>
      <c r="I57" s="34" t="s">
        <v>261</v>
      </c>
      <c r="J57" s="34" t="s">
        <v>245</v>
      </c>
    </row>
    <row r="58" spans="1:10" ht="12.75">
      <c r="A58" s="28" t="s">
        <v>355</v>
      </c>
      <c r="B58" s="34" t="s">
        <v>202</v>
      </c>
      <c r="C58" s="18" t="s">
        <v>241</v>
      </c>
      <c r="D58" s="19"/>
      <c r="E58" s="35">
        <v>134070</v>
      </c>
      <c r="F58" s="39" t="s">
        <v>153</v>
      </c>
      <c r="G58" s="36" t="s">
        <v>242</v>
      </c>
      <c r="H58" s="37" t="s">
        <v>243</v>
      </c>
      <c r="I58" s="34" t="s">
        <v>262</v>
      </c>
      <c r="J58" s="34" t="s">
        <v>245</v>
      </c>
    </row>
    <row r="59" spans="1:10" ht="12.75">
      <c r="A59" s="28" t="s">
        <v>356</v>
      </c>
      <c r="B59" s="34" t="s">
        <v>202</v>
      </c>
      <c r="C59" s="18" t="s">
        <v>241</v>
      </c>
      <c r="D59" s="19"/>
      <c r="E59" s="35">
        <v>172746</v>
      </c>
      <c r="F59" s="39" t="s">
        <v>153</v>
      </c>
      <c r="G59" s="36" t="s">
        <v>249</v>
      </c>
      <c r="H59" s="37" t="s">
        <v>250</v>
      </c>
      <c r="I59" s="34" t="s">
        <v>263</v>
      </c>
      <c r="J59" s="34" t="s">
        <v>245</v>
      </c>
    </row>
    <row r="60" spans="1:10" ht="15" customHeight="1">
      <c r="A60" s="28" t="s">
        <v>357</v>
      </c>
      <c r="B60" s="34" t="s">
        <v>265</v>
      </c>
      <c r="C60" s="18" t="s">
        <v>266</v>
      </c>
      <c r="D60" s="19"/>
      <c r="E60" s="35">
        <v>194400</v>
      </c>
      <c r="F60" s="39" t="s">
        <v>153</v>
      </c>
      <c r="G60" s="36" t="s">
        <v>267</v>
      </c>
      <c r="H60" s="37" t="s">
        <v>268</v>
      </c>
      <c r="I60" s="34" t="s">
        <v>269</v>
      </c>
      <c r="J60" s="34" t="s">
        <v>270</v>
      </c>
    </row>
    <row r="61" spans="1:10" ht="12.75">
      <c r="A61" s="28" t="s">
        <v>358</v>
      </c>
      <c r="B61" s="34" t="s">
        <v>279</v>
      </c>
      <c r="C61" s="18" t="s">
        <v>280</v>
      </c>
      <c r="D61" s="19">
        <v>2018</v>
      </c>
      <c r="E61" s="35">
        <v>102600</v>
      </c>
      <c r="F61" s="39" t="s">
        <v>153</v>
      </c>
      <c r="G61" s="36" t="s">
        <v>281</v>
      </c>
      <c r="H61" s="37" t="s">
        <v>282</v>
      </c>
      <c r="I61" s="34" t="s">
        <v>283</v>
      </c>
      <c r="J61" s="34" t="s">
        <v>240</v>
      </c>
    </row>
    <row r="62" spans="1:10" ht="12.75">
      <c r="A62" s="28" t="s">
        <v>359</v>
      </c>
      <c r="B62" s="34" t="s">
        <v>292</v>
      </c>
      <c r="C62" s="18" t="s">
        <v>293</v>
      </c>
      <c r="D62" s="19">
        <v>2017</v>
      </c>
      <c r="E62" s="35">
        <v>340200</v>
      </c>
      <c r="F62" s="39" t="s">
        <v>153</v>
      </c>
      <c r="G62" s="36" t="s">
        <v>281</v>
      </c>
      <c r="H62" s="37" t="s">
        <v>282</v>
      </c>
      <c r="I62" s="34" t="s">
        <v>294</v>
      </c>
      <c r="J62" s="34" t="s">
        <v>240</v>
      </c>
    </row>
    <row r="63" spans="1:10" ht="12.75">
      <c r="A63" s="28" t="s">
        <v>360</v>
      </c>
      <c r="B63" s="34" t="s">
        <v>295</v>
      </c>
      <c r="C63" s="18" t="s">
        <v>293</v>
      </c>
      <c r="D63" s="19">
        <v>2014</v>
      </c>
      <c r="E63" s="35">
        <v>95040</v>
      </c>
      <c r="F63" s="39" t="s">
        <v>153</v>
      </c>
      <c r="G63" s="36" t="s">
        <v>281</v>
      </c>
      <c r="H63" s="37" t="s">
        <v>282</v>
      </c>
      <c r="I63" s="34" t="s">
        <v>294</v>
      </c>
      <c r="J63" s="34" t="s">
        <v>240</v>
      </c>
    </row>
    <row r="64" spans="1:10" ht="25.5">
      <c r="A64" s="28" t="s">
        <v>361</v>
      </c>
      <c r="B64" s="34" t="s">
        <v>298</v>
      </c>
      <c r="C64" s="18" t="s">
        <v>296</v>
      </c>
      <c r="D64" s="19">
        <v>2017</v>
      </c>
      <c r="E64" s="35">
        <v>427680</v>
      </c>
      <c r="F64" s="39" t="s">
        <v>153</v>
      </c>
      <c r="G64" s="36" t="s">
        <v>281</v>
      </c>
      <c r="H64" s="37" t="s">
        <v>282</v>
      </c>
      <c r="I64" s="34" t="s">
        <v>297</v>
      </c>
      <c r="J64" s="34" t="s">
        <v>240</v>
      </c>
    </row>
    <row r="65" spans="1:10" ht="12.75">
      <c r="A65" s="28" t="s">
        <v>362</v>
      </c>
      <c r="B65" s="34" t="s">
        <v>299</v>
      </c>
      <c r="C65" s="18" t="s">
        <v>300</v>
      </c>
      <c r="D65" s="19">
        <v>2014</v>
      </c>
      <c r="E65" s="35">
        <v>371201</v>
      </c>
      <c r="F65" s="39" t="s">
        <v>153</v>
      </c>
      <c r="G65" s="36" t="s">
        <v>281</v>
      </c>
      <c r="H65" s="37" t="s">
        <v>282</v>
      </c>
      <c r="I65" s="34" t="s">
        <v>301</v>
      </c>
      <c r="J65" s="34" t="s">
        <v>240</v>
      </c>
    </row>
    <row r="66" spans="1:10" ht="12.75">
      <c r="A66" s="28" t="s">
        <v>363</v>
      </c>
      <c r="B66" s="34" t="s">
        <v>302</v>
      </c>
      <c r="C66" s="18" t="s">
        <v>303</v>
      </c>
      <c r="D66" s="19">
        <v>2017</v>
      </c>
      <c r="E66" s="35">
        <v>669600</v>
      </c>
      <c r="F66" s="39" t="s">
        <v>153</v>
      </c>
      <c r="G66" s="36" t="s">
        <v>281</v>
      </c>
      <c r="H66" s="37" t="s">
        <v>282</v>
      </c>
      <c r="I66" s="34" t="s">
        <v>304</v>
      </c>
      <c r="J66" s="34" t="s">
        <v>240</v>
      </c>
    </row>
    <row r="67" spans="1:10" ht="12.75">
      <c r="A67" s="28" t="s">
        <v>364</v>
      </c>
      <c r="B67" s="34" t="s">
        <v>305</v>
      </c>
      <c r="C67" s="18" t="s">
        <v>303</v>
      </c>
      <c r="D67" s="19">
        <v>2010</v>
      </c>
      <c r="E67" s="35">
        <v>112320</v>
      </c>
      <c r="F67" s="39" t="s">
        <v>153</v>
      </c>
      <c r="G67" s="36" t="s">
        <v>281</v>
      </c>
      <c r="H67" s="37" t="s">
        <v>282</v>
      </c>
      <c r="I67" s="34" t="s">
        <v>304</v>
      </c>
      <c r="J67" s="34" t="s">
        <v>240</v>
      </c>
    </row>
    <row r="68" spans="1:10" ht="14.25" customHeight="1">
      <c r="A68" s="28" t="s">
        <v>365</v>
      </c>
      <c r="B68" s="34" t="s">
        <v>306</v>
      </c>
      <c r="C68" s="18" t="s">
        <v>307</v>
      </c>
      <c r="D68" s="19"/>
      <c r="E68" s="35">
        <v>367200</v>
      </c>
      <c r="F68" s="39" t="s">
        <v>153</v>
      </c>
      <c r="G68" s="36" t="s">
        <v>281</v>
      </c>
      <c r="H68" s="37" t="s">
        <v>282</v>
      </c>
      <c r="I68" s="34" t="s">
        <v>310</v>
      </c>
      <c r="J68" s="34" t="s">
        <v>240</v>
      </c>
    </row>
    <row r="69" spans="1:10" ht="25.5">
      <c r="A69" s="28" t="s">
        <v>366</v>
      </c>
      <c r="B69" s="34" t="s">
        <v>308</v>
      </c>
      <c r="C69" s="18" t="s">
        <v>309</v>
      </c>
      <c r="D69" s="19"/>
      <c r="E69" s="35">
        <v>129600</v>
      </c>
      <c r="F69" s="39" t="s">
        <v>153</v>
      </c>
      <c r="G69" s="36" t="s">
        <v>281</v>
      </c>
      <c r="H69" s="37" t="s">
        <v>282</v>
      </c>
      <c r="I69" s="34" t="s">
        <v>310</v>
      </c>
      <c r="J69" s="34" t="s">
        <v>240</v>
      </c>
    </row>
    <row r="70" spans="1:10" ht="12.75">
      <c r="A70" s="28" t="s">
        <v>367</v>
      </c>
      <c r="B70" s="34" t="s">
        <v>311</v>
      </c>
      <c r="C70" s="18" t="s">
        <v>397</v>
      </c>
      <c r="D70" s="19">
        <v>2017</v>
      </c>
      <c r="E70" s="35">
        <v>64994.4</v>
      </c>
      <c r="F70" s="39" t="s">
        <v>153</v>
      </c>
      <c r="G70" s="36" t="s">
        <v>312</v>
      </c>
      <c r="H70" s="37" t="s">
        <v>313</v>
      </c>
      <c r="I70" s="34" t="s">
        <v>314</v>
      </c>
      <c r="J70" s="34" t="s">
        <v>240</v>
      </c>
    </row>
    <row r="71" spans="1:10" ht="38.25">
      <c r="A71" s="28" t="s">
        <v>368</v>
      </c>
      <c r="B71" s="34" t="s">
        <v>320</v>
      </c>
      <c r="C71" s="18" t="s">
        <v>396</v>
      </c>
      <c r="D71" s="19" t="s">
        <v>321</v>
      </c>
      <c r="E71" s="35">
        <v>411368.18</v>
      </c>
      <c r="F71" s="39" t="s">
        <v>153</v>
      </c>
      <c r="G71" s="36" t="s">
        <v>322</v>
      </c>
      <c r="H71" s="37" t="s">
        <v>323</v>
      </c>
      <c r="I71" s="34" t="s">
        <v>324</v>
      </c>
      <c r="J71" s="34" t="s">
        <v>325</v>
      </c>
    </row>
    <row r="72" spans="1:11" ht="15.75" customHeight="1">
      <c r="A72" s="28" t="s">
        <v>405</v>
      </c>
      <c r="B72" s="78" t="s">
        <v>326</v>
      </c>
      <c r="C72" s="18"/>
      <c r="D72" s="19"/>
      <c r="E72" s="35">
        <v>810000</v>
      </c>
      <c r="F72" s="39" t="s">
        <v>153</v>
      </c>
      <c r="G72" s="36" t="s">
        <v>327</v>
      </c>
      <c r="H72" s="79" t="s">
        <v>328</v>
      </c>
      <c r="I72" s="34" t="s">
        <v>329</v>
      </c>
      <c r="J72" s="34" t="s">
        <v>330</v>
      </c>
      <c r="K72" s="38" t="s">
        <v>395</v>
      </c>
    </row>
    <row r="73" spans="1:11" ht="24" customHeight="1">
      <c r="A73" s="28" t="s">
        <v>406</v>
      </c>
      <c r="B73" s="78" t="s">
        <v>331</v>
      </c>
      <c r="C73" s="18"/>
      <c r="D73" s="19"/>
      <c r="E73" s="35">
        <v>540000</v>
      </c>
      <c r="F73" s="39" t="s">
        <v>153</v>
      </c>
      <c r="G73" s="36" t="s">
        <v>327</v>
      </c>
      <c r="H73" s="37" t="s">
        <v>328</v>
      </c>
      <c r="I73" s="34" t="s">
        <v>332</v>
      </c>
      <c r="J73" s="34" t="s">
        <v>330</v>
      </c>
      <c r="K73" s="38"/>
    </row>
    <row r="74" spans="1:10" ht="12.75">
      <c r="A74" s="28" t="s">
        <v>369</v>
      </c>
      <c r="B74" s="34" t="s">
        <v>222</v>
      </c>
      <c r="C74" s="18" t="s">
        <v>378</v>
      </c>
      <c r="D74" s="19"/>
      <c r="E74" s="35">
        <v>293706</v>
      </c>
      <c r="F74" s="39" t="s">
        <v>153</v>
      </c>
      <c r="G74" s="36" t="s">
        <v>379</v>
      </c>
      <c r="H74" s="37" t="s">
        <v>204</v>
      </c>
      <c r="I74" s="34" t="s">
        <v>380</v>
      </c>
      <c r="J74" s="34" t="s">
        <v>381</v>
      </c>
    </row>
    <row r="75" spans="1:10" ht="25.5">
      <c r="A75" s="28" t="s">
        <v>370</v>
      </c>
      <c r="B75" s="34" t="s">
        <v>407</v>
      </c>
      <c r="C75" s="18" t="s">
        <v>412</v>
      </c>
      <c r="D75" s="19"/>
      <c r="E75" s="35">
        <v>151200</v>
      </c>
      <c r="F75" s="39" t="s">
        <v>153</v>
      </c>
      <c r="G75" s="36" t="s">
        <v>408</v>
      </c>
      <c r="H75" s="37" t="s">
        <v>409</v>
      </c>
      <c r="I75" s="34" t="s">
        <v>410</v>
      </c>
      <c r="J75" s="34" t="s">
        <v>411</v>
      </c>
    </row>
    <row r="76" spans="1:10" ht="76.5">
      <c r="A76" s="28" t="s">
        <v>413</v>
      </c>
      <c r="B76" s="34" t="s">
        <v>414</v>
      </c>
      <c r="C76" s="18"/>
      <c r="D76" s="19"/>
      <c r="E76" s="35">
        <v>62341.1</v>
      </c>
      <c r="F76" s="39" t="s">
        <v>153</v>
      </c>
      <c r="G76" s="36" t="s">
        <v>415</v>
      </c>
      <c r="H76" s="37" t="s">
        <v>416</v>
      </c>
      <c r="I76" s="34" t="s">
        <v>417</v>
      </c>
      <c r="J76" s="34" t="s">
        <v>418</v>
      </c>
    </row>
    <row r="77" spans="1:10" ht="12.75">
      <c r="A77" s="28" t="s">
        <v>419</v>
      </c>
      <c r="B77" s="34" t="s">
        <v>420</v>
      </c>
      <c r="C77" s="18"/>
      <c r="D77" s="19"/>
      <c r="E77" s="35">
        <v>345600</v>
      </c>
      <c r="F77" s="39" t="s">
        <v>153</v>
      </c>
      <c r="G77" s="36" t="s">
        <v>421</v>
      </c>
      <c r="H77" s="37" t="s">
        <v>422</v>
      </c>
      <c r="I77" s="34" t="s">
        <v>423</v>
      </c>
      <c r="J77" s="34" t="s">
        <v>424</v>
      </c>
    </row>
    <row r="78" spans="1:10" ht="25.5">
      <c r="A78" s="28" t="s">
        <v>425</v>
      </c>
      <c r="B78" s="34" t="s">
        <v>426</v>
      </c>
      <c r="C78" s="18" t="s">
        <v>427</v>
      </c>
      <c r="D78" s="19"/>
      <c r="E78" s="35">
        <v>123000</v>
      </c>
      <c r="F78" s="39" t="s">
        <v>153</v>
      </c>
      <c r="G78" s="36" t="s">
        <v>421</v>
      </c>
      <c r="H78" s="37" t="s">
        <v>422</v>
      </c>
      <c r="I78" s="34" t="s">
        <v>428</v>
      </c>
      <c r="J78" s="34" t="s">
        <v>429</v>
      </c>
    </row>
    <row r="79" spans="1:10" ht="12.75">
      <c r="A79" s="28" t="s">
        <v>370</v>
      </c>
      <c r="B79" s="34" t="s">
        <v>398</v>
      </c>
      <c r="C79" s="18" t="s">
        <v>399</v>
      </c>
      <c r="D79" s="19"/>
      <c r="E79" s="35">
        <v>72645.6</v>
      </c>
      <c r="F79" s="39" t="s">
        <v>153</v>
      </c>
      <c r="G79" s="36" t="s">
        <v>400</v>
      </c>
      <c r="H79" s="37" t="s">
        <v>401</v>
      </c>
      <c r="I79" s="34" t="s">
        <v>402</v>
      </c>
      <c r="J79" s="34" t="s">
        <v>240</v>
      </c>
    </row>
    <row r="80" spans="1:10" ht="12.75">
      <c r="A80" s="16"/>
      <c r="B80" s="33"/>
      <c r="C80" s="33"/>
      <c r="D80" s="19" t="s">
        <v>111</v>
      </c>
      <c r="E80" s="126">
        <f>E4+E5+E6+E8+E9+E10+E14+E15+E21+E27+E28+E33+E34+E35+E36+E37+E40+E41+E42+E43+E44+E46+E47+E48+E49+E50+E51+E52+E53+E54+E55+E56+E57+E58+E59+E60+E61+E62+E63+E64+E65+E66+E67+E68+E69+E70+E71+E72+E73+E74+E79+E75+E76+E77+E78+E7</f>
        <v>13714739.600000001</v>
      </c>
      <c r="F80" s="71"/>
      <c r="G80" s="23"/>
      <c r="H80" s="25"/>
      <c r="I80" s="24"/>
      <c r="J80" s="21"/>
    </row>
    <row r="81" spans="1:10" ht="12.75">
      <c r="A81" s="93" t="s">
        <v>20</v>
      </c>
      <c r="B81" s="93"/>
      <c r="C81" s="93"/>
      <c r="D81" s="93"/>
      <c r="E81" s="93"/>
      <c r="F81" s="93"/>
      <c r="G81" s="93"/>
      <c r="H81" s="93"/>
      <c r="I81" s="93"/>
      <c r="J81" s="93"/>
    </row>
    <row r="82" spans="1:10" ht="12.75">
      <c r="A82" s="16" t="s">
        <v>81</v>
      </c>
      <c r="B82" s="33" t="s">
        <v>18</v>
      </c>
      <c r="C82" s="33" t="s">
        <v>165</v>
      </c>
      <c r="D82" s="19">
        <v>2013</v>
      </c>
      <c r="E82" s="20">
        <v>71280</v>
      </c>
      <c r="F82" s="19" t="s">
        <v>153</v>
      </c>
      <c r="G82" s="22" t="s">
        <v>90</v>
      </c>
      <c r="H82" s="22" t="s">
        <v>91</v>
      </c>
      <c r="I82" s="17" t="s">
        <v>213</v>
      </c>
      <c r="J82" s="21" t="s">
        <v>21</v>
      </c>
    </row>
    <row r="83" spans="1:10" ht="38.25">
      <c r="A83" s="16" t="s">
        <v>7</v>
      </c>
      <c r="B83" s="33" t="s">
        <v>166</v>
      </c>
      <c r="C83" s="33" t="s">
        <v>167</v>
      </c>
      <c r="D83" s="19">
        <v>2012</v>
      </c>
      <c r="E83" s="20">
        <v>75416</v>
      </c>
      <c r="F83" s="19" t="s">
        <v>153</v>
      </c>
      <c r="G83" s="22" t="s">
        <v>90</v>
      </c>
      <c r="H83" s="22" t="s">
        <v>91</v>
      </c>
      <c r="I83" s="119" t="s">
        <v>216</v>
      </c>
      <c r="J83" s="21" t="s">
        <v>21</v>
      </c>
    </row>
    <row r="84" spans="1:10" ht="12.75">
      <c r="A84" s="16" t="s">
        <v>10</v>
      </c>
      <c r="B84" s="33" t="s">
        <v>92</v>
      </c>
      <c r="C84" s="33"/>
      <c r="D84" s="19">
        <v>2012</v>
      </c>
      <c r="E84" s="20">
        <v>7500</v>
      </c>
      <c r="F84" s="19" t="s">
        <v>153</v>
      </c>
      <c r="G84" s="22" t="s">
        <v>90</v>
      </c>
      <c r="H84" s="22" t="s">
        <v>91</v>
      </c>
      <c r="I84" s="121"/>
      <c r="J84" s="21"/>
    </row>
    <row r="85" spans="1:10" ht="12.75">
      <c r="A85" s="16" t="s">
        <v>82</v>
      </c>
      <c r="B85" s="33" t="s">
        <v>93</v>
      </c>
      <c r="C85" s="33" t="s">
        <v>168</v>
      </c>
      <c r="D85" s="19">
        <v>2016</v>
      </c>
      <c r="E85" s="20">
        <v>173850</v>
      </c>
      <c r="F85" s="19" t="s">
        <v>153</v>
      </c>
      <c r="G85" s="22" t="s">
        <v>90</v>
      </c>
      <c r="H85" s="22" t="s">
        <v>91</v>
      </c>
      <c r="I85" s="17" t="s">
        <v>212</v>
      </c>
      <c r="J85" s="21" t="s">
        <v>21</v>
      </c>
    </row>
    <row r="86" spans="1:10" ht="12.75">
      <c r="A86" s="16">
        <v>6</v>
      </c>
      <c r="B86" s="33" t="s">
        <v>94</v>
      </c>
      <c r="C86" s="33" t="s">
        <v>95</v>
      </c>
      <c r="D86" s="19">
        <v>2013</v>
      </c>
      <c r="E86" s="20">
        <v>6200</v>
      </c>
      <c r="F86" s="19" t="s">
        <v>153</v>
      </c>
      <c r="G86" s="22" t="s">
        <v>90</v>
      </c>
      <c r="H86" s="22" t="s">
        <v>91</v>
      </c>
      <c r="I86" s="17" t="s">
        <v>129</v>
      </c>
      <c r="J86" s="21" t="s">
        <v>21</v>
      </c>
    </row>
    <row r="87" spans="1:10" ht="12.75">
      <c r="A87" s="16" t="s">
        <v>10</v>
      </c>
      <c r="B87" s="33" t="s">
        <v>92</v>
      </c>
      <c r="C87" s="33"/>
      <c r="D87" s="19">
        <v>2013</v>
      </c>
      <c r="E87" s="20">
        <v>2640</v>
      </c>
      <c r="F87" s="19" t="s">
        <v>153</v>
      </c>
      <c r="G87" s="22" t="s">
        <v>90</v>
      </c>
      <c r="H87" s="22" t="s">
        <v>91</v>
      </c>
      <c r="I87" s="17" t="s">
        <v>129</v>
      </c>
      <c r="J87" s="21" t="s">
        <v>21</v>
      </c>
    </row>
    <row r="88" spans="1:10" ht="12.75">
      <c r="A88" s="16">
        <v>7</v>
      </c>
      <c r="B88" s="33" t="s">
        <v>110</v>
      </c>
      <c r="C88" s="33" t="s">
        <v>19</v>
      </c>
      <c r="D88" s="99" t="s">
        <v>96</v>
      </c>
      <c r="E88" s="20"/>
      <c r="F88" s="19"/>
      <c r="G88" s="104" t="s">
        <v>90</v>
      </c>
      <c r="H88" s="96" t="s">
        <v>91</v>
      </c>
      <c r="I88" s="119" t="s">
        <v>214</v>
      </c>
      <c r="J88" s="107" t="s">
        <v>21</v>
      </c>
    </row>
    <row r="89" spans="1:10" ht="12.75">
      <c r="A89" s="16" t="s">
        <v>8</v>
      </c>
      <c r="B89" s="33" t="s">
        <v>97</v>
      </c>
      <c r="C89" s="33"/>
      <c r="D89" s="100"/>
      <c r="E89" s="20">
        <v>639.6</v>
      </c>
      <c r="F89" s="19" t="s">
        <v>153</v>
      </c>
      <c r="G89" s="105"/>
      <c r="H89" s="97"/>
      <c r="I89" s="120"/>
      <c r="J89" s="108"/>
    </row>
    <row r="90" spans="1:10" ht="12.75">
      <c r="A90" s="16" t="s">
        <v>9</v>
      </c>
      <c r="B90" s="33" t="s">
        <v>98</v>
      </c>
      <c r="C90" s="33"/>
      <c r="D90" s="100"/>
      <c r="E90" s="20">
        <v>2498.45</v>
      </c>
      <c r="F90" s="19" t="s">
        <v>153</v>
      </c>
      <c r="G90" s="105"/>
      <c r="H90" s="97"/>
      <c r="I90" s="120"/>
      <c r="J90" s="108"/>
    </row>
    <row r="91" spans="1:10" ht="12.75">
      <c r="A91" s="16" t="s">
        <v>12</v>
      </c>
      <c r="B91" s="33" t="s">
        <v>99</v>
      </c>
      <c r="C91" s="33"/>
      <c r="D91" s="100"/>
      <c r="E91" s="20">
        <v>246</v>
      </c>
      <c r="F91" s="19" t="s">
        <v>153</v>
      </c>
      <c r="G91" s="105"/>
      <c r="H91" s="97"/>
      <c r="I91" s="120"/>
      <c r="J91" s="108"/>
    </row>
    <row r="92" spans="1:10" ht="12.75">
      <c r="A92" s="16" t="s">
        <v>103</v>
      </c>
      <c r="B92" s="33" t="s">
        <v>102</v>
      </c>
      <c r="C92" s="33"/>
      <c r="D92" s="100"/>
      <c r="E92" s="20">
        <v>651.9</v>
      </c>
      <c r="F92" s="19" t="s">
        <v>153</v>
      </c>
      <c r="G92" s="105"/>
      <c r="H92" s="97"/>
      <c r="I92" s="120"/>
      <c r="J92" s="108"/>
    </row>
    <row r="93" spans="1:10" ht="12.75">
      <c r="A93" s="16" t="s">
        <v>104</v>
      </c>
      <c r="B93" s="33" t="s">
        <v>92</v>
      </c>
      <c r="C93" s="33"/>
      <c r="D93" s="100"/>
      <c r="E93" s="20">
        <v>1500.6</v>
      </c>
      <c r="F93" s="19" t="s">
        <v>153</v>
      </c>
      <c r="G93" s="105"/>
      <c r="H93" s="97"/>
      <c r="I93" s="120"/>
      <c r="J93" s="108"/>
    </row>
    <row r="94" spans="1:10" ht="12.75">
      <c r="A94" s="16" t="s">
        <v>105</v>
      </c>
      <c r="B94" s="33" t="s">
        <v>100</v>
      </c>
      <c r="C94" s="33"/>
      <c r="D94" s="100"/>
      <c r="E94" s="20">
        <v>713.4</v>
      </c>
      <c r="F94" s="19" t="s">
        <v>153</v>
      </c>
      <c r="G94" s="105"/>
      <c r="H94" s="97"/>
      <c r="I94" s="120"/>
      <c r="J94" s="108"/>
    </row>
    <row r="95" spans="1:10" ht="12.75">
      <c r="A95" s="16" t="s">
        <v>106</v>
      </c>
      <c r="B95" s="33" t="s">
        <v>101</v>
      </c>
      <c r="C95" s="33"/>
      <c r="D95" s="101"/>
      <c r="E95" s="20">
        <v>430.5</v>
      </c>
      <c r="F95" s="19" t="s">
        <v>153</v>
      </c>
      <c r="G95" s="106"/>
      <c r="H95" s="98"/>
      <c r="I95" s="121"/>
      <c r="J95" s="109"/>
    </row>
    <row r="96" spans="1:10" ht="12.75">
      <c r="A96" s="16">
        <v>8</v>
      </c>
      <c r="B96" s="33" t="s">
        <v>107</v>
      </c>
      <c r="C96" s="33" t="s">
        <v>169</v>
      </c>
      <c r="D96" s="39">
        <v>2012</v>
      </c>
      <c r="E96" s="20">
        <v>12300</v>
      </c>
      <c r="F96" s="19" t="s">
        <v>153</v>
      </c>
      <c r="G96" s="22" t="s">
        <v>90</v>
      </c>
      <c r="H96" s="22" t="s">
        <v>91</v>
      </c>
      <c r="I96" s="17" t="s">
        <v>215</v>
      </c>
      <c r="J96" s="40" t="s">
        <v>21</v>
      </c>
    </row>
    <row r="97" spans="1:10" ht="51">
      <c r="A97" s="16">
        <v>9</v>
      </c>
      <c r="B97" s="33" t="s">
        <v>130</v>
      </c>
      <c r="C97" s="33" t="s">
        <v>131</v>
      </c>
      <c r="D97" s="39" t="s">
        <v>136</v>
      </c>
      <c r="E97" s="20">
        <v>23630.4</v>
      </c>
      <c r="F97" s="19" t="s">
        <v>153</v>
      </c>
      <c r="G97" s="22" t="s">
        <v>132</v>
      </c>
      <c r="H97" s="22" t="s">
        <v>133</v>
      </c>
      <c r="I97" s="17" t="s">
        <v>134</v>
      </c>
      <c r="J97" s="40" t="s">
        <v>135</v>
      </c>
    </row>
    <row r="98" spans="1:10" ht="12.75">
      <c r="A98" s="28" t="s">
        <v>85</v>
      </c>
      <c r="B98" s="34" t="s">
        <v>227</v>
      </c>
      <c r="C98" s="33" t="s">
        <v>235</v>
      </c>
      <c r="D98" s="19">
        <v>2017</v>
      </c>
      <c r="E98" s="20">
        <v>2700</v>
      </c>
      <c r="F98" s="19" t="s">
        <v>153</v>
      </c>
      <c r="G98" s="23" t="s">
        <v>229</v>
      </c>
      <c r="H98" s="25" t="s">
        <v>230</v>
      </c>
      <c r="I98" s="24" t="s">
        <v>231</v>
      </c>
      <c r="J98" s="24" t="s">
        <v>234</v>
      </c>
    </row>
    <row r="99" spans="1:10" ht="12.75">
      <c r="A99" s="16" t="s">
        <v>86</v>
      </c>
      <c r="B99" s="33" t="s">
        <v>77</v>
      </c>
      <c r="C99" s="33" t="s">
        <v>80</v>
      </c>
      <c r="D99" s="19"/>
      <c r="E99" s="20">
        <v>36800</v>
      </c>
      <c r="F99" s="19" t="s">
        <v>153</v>
      </c>
      <c r="G99" s="23" t="s">
        <v>317</v>
      </c>
      <c r="H99" s="25" t="s">
        <v>318</v>
      </c>
      <c r="I99" s="24" t="s">
        <v>319</v>
      </c>
      <c r="J99" s="21" t="s">
        <v>79</v>
      </c>
    </row>
    <row r="100" spans="1:10" ht="12.75">
      <c r="A100" s="28" t="s">
        <v>87</v>
      </c>
      <c r="B100" s="34" t="s">
        <v>271</v>
      </c>
      <c r="C100" s="18" t="s">
        <v>266</v>
      </c>
      <c r="D100" s="19"/>
      <c r="E100" s="35">
        <v>97200</v>
      </c>
      <c r="F100" s="39" t="s">
        <v>153</v>
      </c>
      <c r="G100" s="36" t="s">
        <v>267</v>
      </c>
      <c r="H100" s="37" t="s">
        <v>268</v>
      </c>
      <c r="I100" s="32" t="s">
        <v>269</v>
      </c>
      <c r="J100" s="32" t="s">
        <v>272</v>
      </c>
    </row>
    <row r="101" spans="1:10" ht="12.75">
      <c r="A101" s="28" t="s">
        <v>88</v>
      </c>
      <c r="B101" s="34" t="s">
        <v>284</v>
      </c>
      <c r="C101" s="18" t="s">
        <v>285</v>
      </c>
      <c r="D101" s="19">
        <v>2014</v>
      </c>
      <c r="E101" s="35">
        <v>21728.52</v>
      </c>
      <c r="F101" s="39" t="s">
        <v>153</v>
      </c>
      <c r="G101" s="36" t="s">
        <v>281</v>
      </c>
      <c r="H101" s="37" t="s">
        <v>282</v>
      </c>
      <c r="I101" s="32" t="s">
        <v>286</v>
      </c>
      <c r="J101" s="32" t="s">
        <v>287</v>
      </c>
    </row>
    <row r="102" spans="1:10" ht="12.75">
      <c r="A102" s="28" t="s">
        <v>335</v>
      </c>
      <c r="B102" s="34" t="s">
        <v>288</v>
      </c>
      <c r="C102" s="18" t="s">
        <v>289</v>
      </c>
      <c r="D102" s="19">
        <v>2017</v>
      </c>
      <c r="E102" s="35">
        <v>7213.95</v>
      </c>
      <c r="F102" s="39" t="s">
        <v>153</v>
      </c>
      <c r="G102" s="36" t="s">
        <v>281</v>
      </c>
      <c r="H102" s="37" t="s">
        <v>282</v>
      </c>
      <c r="I102" s="32" t="s">
        <v>286</v>
      </c>
      <c r="J102" s="32" t="s">
        <v>287</v>
      </c>
    </row>
    <row r="103" spans="1:10" ht="12.75">
      <c r="A103" s="28" t="s">
        <v>336</v>
      </c>
      <c r="B103" s="34" t="s">
        <v>290</v>
      </c>
      <c r="C103" s="18" t="s">
        <v>291</v>
      </c>
      <c r="D103" s="19">
        <v>2017</v>
      </c>
      <c r="E103" s="35">
        <v>33966</v>
      </c>
      <c r="F103" s="39" t="s">
        <v>153</v>
      </c>
      <c r="G103" s="36" t="s">
        <v>281</v>
      </c>
      <c r="H103" s="37" t="s">
        <v>282</v>
      </c>
      <c r="I103" s="32" t="s">
        <v>286</v>
      </c>
      <c r="J103" s="32" t="s">
        <v>287</v>
      </c>
    </row>
    <row r="104" spans="1:10" ht="12.75">
      <c r="A104" s="16"/>
      <c r="B104" s="33"/>
      <c r="C104" s="33"/>
      <c r="D104" s="19" t="s">
        <v>111</v>
      </c>
      <c r="E104" s="20">
        <f>SUM(E82:E103)</f>
        <v>579105.32</v>
      </c>
      <c r="F104" s="19"/>
      <c r="G104" s="22"/>
      <c r="H104" s="22"/>
      <c r="I104" s="17"/>
      <c r="J104" s="21"/>
    </row>
    <row r="105" spans="1:10" ht="12.75">
      <c r="A105" s="93" t="s">
        <v>108</v>
      </c>
      <c r="B105" s="93"/>
      <c r="C105" s="93"/>
      <c r="D105" s="93"/>
      <c r="E105" s="93"/>
      <c r="F105" s="93"/>
      <c r="G105" s="93"/>
      <c r="H105" s="93"/>
      <c r="I105" s="93"/>
      <c r="J105" s="93"/>
    </row>
    <row r="106" spans="1:10" ht="12.75">
      <c r="A106" s="16">
        <v>1</v>
      </c>
      <c r="B106" s="33" t="s">
        <v>273</v>
      </c>
      <c r="C106" s="33" t="s">
        <v>274</v>
      </c>
      <c r="D106" s="19">
        <v>2017</v>
      </c>
      <c r="E106" s="41">
        <v>201000</v>
      </c>
      <c r="F106" s="19" t="s">
        <v>440</v>
      </c>
      <c r="G106" s="22" t="s">
        <v>275</v>
      </c>
      <c r="H106" s="22" t="s">
        <v>276</v>
      </c>
      <c r="I106" s="24" t="s">
        <v>277</v>
      </c>
      <c r="J106" s="24" t="s">
        <v>278</v>
      </c>
    </row>
    <row r="107" spans="1:10" ht="12.75">
      <c r="A107" s="16"/>
      <c r="B107" s="33"/>
      <c r="C107" s="33"/>
      <c r="D107" s="19" t="s">
        <v>111</v>
      </c>
      <c r="E107" s="126">
        <f>SUM(E106:E106)</f>
        <v>201000</v>
      </c>
      <c r="F107" s="19"/>
      <c r="G107" s="22"/>
      <c r="H107" s="22"/>
      <c r="I107" s="24"/>
      <c r="J107" s="24"/>
    </row>
    <row r="108" spans="1:10" ht="12.75">
      <c r="A108" s="93" t="s">
        <v>24</v>
      </c>
      <c r="B108" s="93"/>
      <c r="C108" s="93"/>
      <c r="D108" s="93"/>
      <c r="E108" s="93"/>
      <c r="F108" s="93"/>
      <c r="G108" s="93"/>
      <c r="H108" s="93"/>
      <c r="I108" s="93"/>
      <c r="J108" s="93"/>
    </row>
    <row r="109" spans="1:10" ht="12.75">
      <c r="A109" s="16">
        <v>1</v>
      </c>
      <c r="B109" s="33" t="s">
        <v>25</v>
      </c>
      <c r="C109" s="33" t="s">
        <v>26</v>
      </c>
      <c r="D109" s="19">
        <v>2010</v>
      </c>
      <c r="E109" s="20">
        <v>499500</v>
      </c>
      <c r="F109" s="19" t="s">
        <v>439</v>
      </c>
      <c r="G109" s="22"/>
      <c r="H109" s="22"/>
      <c r="I109" s="17" t="s">
        <v>56</v>
      </c>
      <c r="J109" s="40" t="s">
        <v>66</v>
      </c>
    </row>
    <row r="110" spans="1:10" ht="12.75">
      <c r="A110" s="16">
        <v>2</v>
      </c>
      <c r="B110" s="33" t="s">
        <v>27</v>
      </c>
      <c r="C110" s="33" t="s">
        <v>28</v>
      </c>
      <c r="D110" s="19">
        <v>2008</v>
      </c>
      <c r="E110" s="20">
        <v>11502.5</v>
      </c>
      <c r="F110" s="19" t="s">
        <v>439</v>
      </c>
      <c r="G110" s="22"/>
      <c r="H110" s="22"/>
      <c r="I110" s="17" t="s">
        <v>57</v>
      </c>
      <c r="J110" s="40" t="s">
        <v>66</v>
      </c>
    </row>
    <row r="111" spans="1:10" ht="12.75">
      <c r="A111" s="16">
        <v>3</v>
      </c>
      <c r="B111" s="33" t="s">
        <v>27</v>
      </c>
      <c r="C111" s="33" t="s">
        <v>28</v>
      </c>
      <c r="D111" s="19">
        <v>2008</v>
      </c>
      <c r="E111" s="20">
        <v>11502.5</v>
      </c>
      <c r="F111" s="19" t="s">
        <v>439</v>
      </c>
      <c r="G111" s="22"/>
      <c r="H111" s="22"/>
      <c r="I111" s="17" t="s">
        <v>57</v>
      </c>
      <c r="J111" s="40" t="s">
        <v>66</v>
      </c>
    </row>
    <row r="112" spans="1:10" ht="12.75">
      <c r="A112" s="16">
        <v>8</v>
      </c>
      <c r="B112" s="33" t="s">
        <v>29</v>
      </c>
      <c r="C112" s="33" t="s">
        <v>30</v>
      </c>
      <c r="D112" s="19">
        <v>2008</v>
      </c>
      <c r="E112" s="20">
        <v>24610</v>
      </c>
      <c r="F112" s="19" t="s">
        <v>439</v>
      </c>
      <c r="G112" s="22"/>
      <c r="H112" s="22"/>
      <c r="I112" s="17" t="s">
        <v>57</v>
      </c>
      <c r="J112" s="40" t="s">
        <v>66</v>
      </c>
    </row>
    <row r="113" spans="1:10" ht="12.75">
      <c r="A113" s="16">
        <v>9</v>
      </c>
      <c r="B113" s="33" t="s">
        <v>29</v>
      </c>
      <c r="C113" s="33" t="s">
        <v>30</v>
      </c>
      <c r="D113" s="19">
        <v>2008</v>
      </c>
      <c r="E113" s="20">
        <v>24610</v>
      </c>
      <c r="F113" s="19" t="s">
        <v>439</v>
      </c>
      <c r="G113" s="22"/>
      <c r="H113" s="22"/>
      <c r="I113" s="17" t="s">
        <v>57</v>
      </c>
      <c r="J113" s="40" t="s">
        <v>66</v>
      </c>
    </row>
    <row r="114" spans="1:10" ht="12.75">
      <c r="A114" s="16">
        <v>10</v>
      </c>
      <c r="B114" s="33" t="s">
        <v>29</v>
      </c>
      <c r="C114" s="33" t="s">
        <v>30</v>
      </c>
      <c r="D114" s="19">
        <v>2008</v>
      </c>
      <c r="E114" s="20">
        <v>24610</v>
      </c>
      <c r="F114" s="19" t="s">
        <v>439</v>
      </c>
      <c r="G114" s="22"/>
      <c r="H114" s="22"/>
      <c r="I114" s="17" t="s">
        <v>57</v>
      </c>
      <c r="J114" s="40" t="s">
        <v>66</v>
      </c>
    </row>
    <row r="115" spans="1:10" ht="12.75">
      <c r="A115" s="16">
        <v>11</v>
      </c>
      <c r="B115" s="33" t="s">
        <v>29</v>
      </c>
      <c r="C115" s="33" t="s">
        <v>30</v>
      </c>
      <c r="D115" s="19">
        <v>2008</v>
      </c>
      <c r="E115" s="20">
        <v>24610</v>
      </c>
      <c r="F115" s="19" t="s">
        <v>439</v>
      </c>
      <c r="G115" s="22"/>
      <c r="H115" s="22"/>
      <c r="I115" s="17" t="s">
        <v>57</v>
      </c>
      <c r="J115" s="40" t="s">
        <v>66</v>
      </c>
    </row>
    <row r="116" spans="1:10" ht="12.75">
      <c r="A116" s="16">
        <v>12</v>
      </c>
      <c r="B116" s="33" t="s">
        <v>29</v>
      </c>
      <c r="C116" s="33" t="s">
        <v>30</v>
      </c>
      <c r="D116" s="19">
        <v>2008</v>
      </c>
      <c r="E116" s="20">
        <v>24610</v>
      </c>
      <c r="F116" s="19" t="s">
        <v>439</v>
      </c>
      <c r="G116" s="22"/>
      <c r="H116" s="22"/>
      <c r="I116" s="17" t="s">
        <v>57</v>
      </c>
      <c r="J116" s="40" t="s">
        <v>66</v>
      </c>
    </row>
    <row r="117" spans="1:10" ht="12.75">
      <c r="A117" s="16">
        <v>13</v>
      </c>
      <c r="B117" s="33" t="s">
        <v>31</v>
      </c>
      <c r="C117" s="33" t="s">
        <v>32</v>
      </c>
      <c r="D117" s="19">
        <v>2008</v>
      </c>
      <c r="E117" s="20">
        <v>2996</v>
      </c>
      <c r="F117" s="19" t="s">
        <v>439</v>
      </c>
      <c r="G117" s="22"/>
      <c r="H117" s="22"/>
      <c r="I117" s="17" t="s">
        <v>57</v>
      </c>
      <c r="J117" s="40" t="s">
        <v>66</v>
      </c>
    </row>
    <row r="118" spans="1:10" ht="12.75">
      <c r="A118" s="16">
        <v>14</v>
      </c>
      <c r="B118" s="33" t="s">
        <v>31</v>
      </c>
      <c r="C118" s="33" t="s">
        <v>32</v>
      </c>
      <c r="D118" s="19">
        <v>2008</v>
      </c>
      <c r="E118" s="20">
        <v>2996</v>
      </c>
      <c r="F118" s="19" t="s">
        <v>439</v>
      </c>
      <c r="G118" s="22"/>
      <c r="H118" s="22"/>
      <c r="I118" s="17" t="s">
        <v>57</v>
      </c>
      <c r="J118" s="40" t="s">
        <v>66</v>
      </c>
    </row>
    <row r="119" spans="1:10" ht="12.75">
      <c r="A119" s="16">
        <v>15</v>
      </c>
      <c r="B119" s="33" t="s">
        <v>31</v>
      </c>
      <c r="C119" s="33" t="s">
        <v>32</v>
      </c>
      <c r="D119" s="19">
        <v>2008</v>
      </c>
      <c r="E119" s="20">
        <v>2996</v>
      </c>
      <c r="F119" s="19" t="s">
        <v>439</v>
      </c>
      <c r="G119" s="22"/>
      <c r="H119" s="22"/>
      <c r="I119" s="17" t="s">
        <v>57</v>
      </c>
      <c r="J119" s="40" t="s">
        <v>66</v>
      </c>
    </row>
    <row r="120" spans="1:10" ht="12.75">
      <c r="A120" s="16">
        <v>16</v>
      </c>
      <c r="B120" s="33" t="s">
        <v>31</v>
      </c>
      <c r="C120" s="33" t="s">
        <v>32</v>
      </c>
      <c r="D120" s="19">
        <v>2008</v>
      </c>
      <c r="E120" s="20">
        <v>2996</v>
      </c>
      <c r="F120" s="19" t="s">
        <v>439</v>
      </c>
      <c r="G120" s="22"/>
      <c r="H120" s="22"/>
      <c r="I120" s="17" t="s">
        <v>57</v>
      </c>
      <c r="J120" s="40" t="s">
        <v>66</v>
      </c>
    </row>
    <row r="121" spans="1:10" ht="12.75">
      <c r="A121" s="16">
        <v>17</v>
      </c>
      <c r="B121" s="33" t="s">
        <v>31</v>
      </c>
      <c r="C121" s="33" t="s">
        <v>32</v>
      </c>
      <c r="D121" s="19">
        <v>2008</v>
      </c>
      <c r="E121" s="20">
        <v>2996</v>
      </c>
      <c r="F121" s="19" t="s">
        <v>439</v>
      </c>
      <c r="G121" s="22"/>
      <c r="H121" s="22"/>
      <c r="I121" s="17" t="s">
        <v>57</v>
      </c>
      <c r="J121" s="40" t="s">
        <v>66</v>
      </c>
    </row>
    <row r="122" spans="1:10" ht="12.75">
      <c r="A122" s="16">
        <v>18</v>
      </c>
      <c r="B122" s="33" t="s">
        <v>31</v>
      </c>
      <c r="C122" s="33" t="s">
        <v>32</v>
      </c>
      <c r="D122" s="19">
        <v>2008</v>
      </c>
      <c r="E122" s="20">
        <v>2996</v>
      </c>
      <c r="F122" s="19" t="s">
        <v>439</v>
      </c>
      <c r="G122" s="22"/>
      <c r="H122" s="22"/>
      <c r="I122" s="17" t="s">
        <v>57</v>
      </c>
      <c r="J122" s="40" t="s">
        <v>66</v>
      </c>
    </row>
    <row r="123" spans="1:10" ht="12.75">
      <c r="A123" s="16">
        <v>19</v>
      </c>
      <c r="B123" s="33" t="s">
        <v>31</v>
      </c>
      <c r="C123" s="33" t="s">
        <v>32</v>
      </c>
      <c r="D123" s="19">
        <v>2008</v>
      </c>
      <c r="E123" s="20">
        <v>2996</v>
      </c>
      <c r="F123" s="19" t="s">
        <v>439</v>
      </c>
      <c r="G123" s="22"/>
      <c r="H123" s="22"/>
      <c r="I123" s="17" t="s">
        <v>57</v>
      </c>
      <c r="J123" s="40" t="s">
        <v>66</v>
      </c>
    </row>
    <row r="124" spans="1:10" ht="12.75">
      <c r="A124" s="16">
        <v>20</v>
      </c>
      <c r="B124" s="33" t="s">
        <v>31</v>
      </c>
      <c r="C124" s="33" t="s">
        <v>32</v>
      </c>
      <c r="D124" s="19">
        <v>2008</v>
      </c>
      <c r="E124" s="20">
        <v>2996</v>
      </c>
      <c r="F124" s="19" t="s">
        <v>439</v>
      </c>
      <c r="G124" s="22"/>
      <c r="H124" s="22"/>
      <c r="I124" s="17" t="s">
        <v>57</v>
      </c>
      <c r="J124" s="40" t="s">
        <v>66</v>
      </c>
    </row>
    <row r="125" spans="1:10" ht="12.75">
      <c r="A125" s="16">
        <v>21</v>
      </c>
      <c r="B125" s="33" t="s">
        <v>31</v>
      </c>
      <c r="C125" s="33" t="s">
        <v>32</v>
      </c>
      <c r="D125" s="19">
        <v>2008</v>
      </c>
      <c r="E125" s="20">
        <v>2996</v>
      </c>
      <c r="F125" s="19" t="s">
        <v>439</v>
      </c>
      <c r="G125" s="22"/>
      <c r="H125" s="22"/>
      <c r="I125" s="17" t="s">
        <v>57</v>
      </c>
      <c r="J125" s="40" t="s">
        <v>66</v>
      </c>
    </row>
    <row r="126" spans="1:10" ht="12.75">
      <c r="A126" s="16">
        <v>22</v>
      </c>
      <c r="B126" s="33" t="s">
        <v>31</v>
      </c>
      <c r="C126" s="33" t="s">
        <v>32</v>
      </c>
      <c r="D126" s="19">
        <v>2008</v>
      </c>
      <c r="E126" s="20">
        <v>2996</v>
      </c>
      <c r="F126" s="19" t="s">
        <v>439</v>
      </c>
      <c r="G126" s="22"/>
      <c r="H126" s="22"/>
      <c r="I126" s="17" t="s">
        <v>57</v>
      </c>
      <c r="J126" s="40" t="s">
        <v>66</v>
      </c>
    </row>
    <row r="127" spans="1:10" ht="12.75">
      <c r="A127" s="16">
        <v>23</v>
      </c>
      <c r="B127" s="33" t="s">
        <v>31</v>
      </c>
      <c r="C127" s="33" t="s">
        <v>32</v>
      </c>
      <c r="D127" s="19">
        <v>2008</v>
      </c>
      <c r="E127" s="20">
        <v>2996</v>
      </c>
      <c r="F127" s="19" t="s">
        <v>439</v>
      </c>
      <c r="G127" s="22"/>
      <c r="H127" s="22"/>
      <c r="I127" s="17" t="s">
        <v>57</v>
      </c>
      <c r="J127" s="40" t="s">
        <v>66</v>
      </c>
    </row>
    <row r="128" spans="1:10" ht="12.75">
      <c r="A128" s="16">
        <v>24</v>
      </c>
      <c r="B128" s="33" t="s">
        <v>31</v>
      </c>
      <c r="C128" s="33" t="s">
        <v>32</v>
      </c>
      <c r="D128" s="19">
        <v>2008</v>
      </c>
      <c r="E128" s="20">
        <v>2996</v>
      </c>
      <c r="F128" s="19" t="s">
        <v>439</v>
      </c>
      <c r="G128" s="22"/>
      <c r="H128" s="22"/>
      <c r="I128" s="17" t="s">
        <v>57</v>
      </c>
      <c r="J128" s="40" t="s">
        <v>66</v>
      </c>
    </row>
    <row r="129" spans="1:10" ht="12.75">
      <c r="A129" s="16">
        <v>25</v>
      </c>
      <c r="B129" s="33" t="s">
        <v>31</v>
      </c>
      <c r="C129" s="33" t="s">
        <v>32</v>
      </c>
      <c r="D129" s="19">
        <v>2008</v>
      </c>
      <c r="E129" s="20">
        <v>2996</v>
      </c>
      <c r="F129" s="19" t="s">
        <v>439</v>
      </c>
      <c r="G129" s="22"/>
      <c r="H129" s="22"/>
      <c r="I129" s="17" t="s">
        <v>57</v>
      </c>
      <c r="J129" s="40" t="s">
        <v>66</v>
      </c>
    </row>
    <row r="130" spans="1:10" ht="12.75">
      <c r="A130" s="16">
        <v>26</v>
      </c>
      <c r="B130" s="33" t="s">
        <v>31</v>
      </c>
      <c r="C130" s="33" t="s">
        <v>32</v>
      </c>
      <c r="D130" s="19">
        <v>2008</v>
      </c>
      <c r="E130" s="20">
        <v>2996</v>
      </c>
      <c r="F130" s="19" t="s">
        <v>439</v>
      </c>
      <c r="G130" s="22"/>
      <c r="H130" s="22"/>
      <c r="I130" s="17" t="s">
        <v>57</v>
      </c>
      <c r="J130" s="40" t="s">
        <v>66</v>
      </c>
    </row>
    <row r="131" spans="1:10" ht="12.75">
      <c r="A131" s="16">
        <v>27</v>
      </c>
      <c r="B131" s="33" t="s">
        <v>31</v>
      </c>
      <c r="C131" s="33" t="s">
        <v>32</v>
      </c>
      <c r="D131" s="19">
        <v>2008</v>
      </c>
      <c r="E131" s="20">
        <v>2996</v>
      </c>
      <c r="F131" s="19" t="s">
        <v>439</v>
      </c>
      <c r="G131" s="22"/>
      <c r="H131" s="22"/>
      <c r="I131" s="17" t="s">
        <v>57</v>
      </c>
      <c r="J131" s="40" t="s">
        <v>66</v>
      </c>
    </row>
    <row r="132" spans="1:10" ht="12.75">
      <c r="A132" s="16">
        <v>28</v>
      </c>
      <c r="B132" s="33" t="s">
        <v>31</v>
      </c>
      <c r="C132" s="33" t="s">
        <v>32</v>
      </c>
      <c r="D132" s="19">
        <v>2008</v>
      </c>
      <c r="E132" s="20">
        <v>2996</v>
      </c>
      <c r="F132" s="19" t="s">
        <v>439</v>
      </c>
      <c r="G132" s="22"/>
      <c r="H132" s="22"/>
      <c r="I132" s="17" t="s">
        <v>57</v>
      </c>
      <c r="J132" s="40" t="s">
        <v>66</v>
      </c>
    </row>
    <row r="133" spans="1:10" ht="12.75">
      <c r="A133" s="16">
        <v>29</v>
      </c>
      <c r="B133" s="33" t="s">
        <v>31</v>
      </c>
      <c r="C133" s="33" t="s">
        <v>32</v>
      </c>
      <c r="D133" s="19">
        <v>2008</v>
      </c>
      <c r="E133" s="20">
        <v>2996</v>
      </c>
      <c r="F133" s="19" t="s">
        <v>439</v>
      </c>
      <c r="G133" s="22"/>
      <c r="H133" s="22"/>
      <c r="I133" s="17" t="s">
        <v>57</v>
      </c>
      <c r="J133" s="40" t="s">
        <v>66</v>
      </c>
    </row>
    <row r="134" spans="1:10" ht="12.75">
      <c r="A134" s="16">
        <v>30</v>
      </c>
      <c r="B134" s="33" t="s">
        <v>31</v>
      </c>
      <c r="C134" s="33" t="s">
        <v>32</v>
      </c>
      <c r="D134" s="19">
        <v>2008</v>
      </c>
      <c r="E134" s="20">
        <v>2996</v>
      </c>
      <c r="F134" s="19" t="s">
        <v>439</v>
      </c>
      <c r="G134" s="22"/>
      <c r="H134" s="22"/>
      <c r="I134" s="17" t="s">
        <v>57</v>
      </c>
      <c r="J134" s="40" t="s">
        <v>66</v>
      </c>
    </row>
    <row r="135" spans="1:10" ht="25.5">
      <c r="A135" s="16">
        <v>31</v>
      </c>
      <c r="B135" s="33" t="s">
        <v>33</v>
      </c>
      <c r="C135" s="33" t="s">
        <v>34</v>
      </c>
      <c r="D135" s="19">
        <v>2007</v>
      </c>
      <c r="E135" s="20">
        <v>496480</v>
      </c>
      <c r="F135" s="19" t="s">
        <v>439</v>
      </c>
      <c r="G135" s="22"/>
      <c r="H135" s="22"/>
      <c r="I135" s="17" t="s">
        <v>23</v>
      </c>
      <c r="J135" s="40" t="s">
        <v>67</v>
      </c>
    </row>
    <row r="136" spans="1:10" ht="51">
      <c r="A136" s="16">
        <v>32</v>
      </c>
      <c r="B136" s="33" t="s">
        <v>35</v>
      </c>
      <c r="C136" s="33"/>
      <c r="D136" s="19">
        <v>2009</v>
      </c>
      <c r="E136" s="20">
        <v>331070.8</v>
      </c>
      <c r="F136" s="19" t="s">
        <v>439</v>
      </c>
      <c r="G136" s="22"/>
      <c r="H136" s="22"/>
      <c r="I136" s="17" t="s">
        <v>58</v>
      </c>
      <c r="J136" s="40" t="s">
        <v>68</v>
      </c>
    </row>
    <row r="137" spans="1:10" ht="12.75">
      <c r="A137" s="16">
        <v>33</v>
      </c>
      <c r="B137" s="33" t="s">
        <v>36</v>
      </c>
      <c r="C137" s="33" t="s">
        <v>37</v>
      </c>
      <c r="D137" s="19">
        <v>2005</v>
      </c>
      <c r="E137" s="20">
        <v>159998.05</v>
      </c>
      <c r="F137" s="19" t="s">
        <v>439</v>
      </c>
      <c r="G137" s="22"/>
      <c r="H137" s="22"/>
      <c r="I137" s="17"/>
      <c r="J137" s="40" t="s">
        <v>69</v>
      </c>
    </row>
    <row r="138" spans="1:10" ht="12.75">
      <c r="A138" s="16">
        <v>35</v>
      </c>
      <c r="B138" s="33" t="s">
        <v>38</v>
      </c>
      <c r="C138" s="33" t="s">
        <v>39</v>
      </c>
      <c r="D138" s="19">
        <v>2008</v>
      </c>
      <c r="E138" s="20">
        <v>39988.02</v>
      </c>
      <c r="F138" s="19" t="s">
        <v>439</v>
      </c>
      <c r="G138" s="22"/>
      <c r="H138" s="22"/>
      <c r="I138" s="17"/>
      <c r="J138" s="40" t="s">
        <v>70</v>
      </c>
    </row>
    <row r="139" spans="1:10" ht="12.75">
      <c r="A139" s="16">
        <v>36</v>
      </c>
      <c r="B139" s="33" t="s">
        <v>29</v>
      </c>
      <c r="C139" s="33" t="s">
        <v>40</v>
      </c>
      <c r="D139" s="19">
        <v>2006</v>
      </c>
      <c r="E139" s="20">
        <v>17071.85</v>
      </c>
      <c r="F139" s="19" t="s">
        <v>439</v>
      </c>
      <c r="G139" s="22"/>
      <c r="H139" s="22"/>
      <c r="I139" s="17" t="s">
        <v>57</v>
      </c>
      <c r="J139" s="40" t="s">
        <v>70</v>
      </c>
    </row>
    <row r="140" spans="1:10" ht="12.75">
      <c r="A140" s="16">
        <v>37</v>
      </c>
      <c r="B140" s="33" t="s">
        <v>29</v>
      </c>
      <c r="C140" s="33" t="s">
        <v>40</v>
      </c>
      <c r="D140" s="19">
        <v>2006</v>
      </c>
      <c r="E140" s="20">
        <v>17071.85</v>
      </c>
      <c r="F140" s="19" t="s">
        <v>439</v>
      </c>
      <c r="G140" s="22"/>
      <c r="H140" s="22"/>
      <c r="I140" s="17" t="s">
        <v>57</v>
      </c>
      <c r="J140" s="40" t="s">
        <v>70</v>
      </c>
    </row>
    <row r="141" spans="1:10" ht="12.75">
      <c r="A141" s="16">
        <v>38</v>
      </c>
      <c r="B141" s="33" t="s">
        <v>29</v>
      </c>
      <c r="C141" s="33" t="s">
        <v>40</v>
      </c>
      <c r="D141" s="19">
        <v>2006</v>
      </c>
      <c r="E141" s="20">
        <v>17071.85</v>
      </c>
      <c r="F141" s="19" t="s">
        <v>439</v>
      </c>
      <c r="G141" s="22"/>
      <c r="H141" s="22"/>
      <c r="I141" s="17" t="s">
        <v>57</v>
      </c>
      <c r="J141" s="40" t="s">
        <v>70</v>
      </c>
    </row>
    <row r="142" spans="1:10" ht="12.75">
      <c r="A142" s="16">
        <v>39</v>
      </c>
      <c r="B142" s="33" t="s">
        <v>29</v>
      </c>
      <c r="C142" s="33" t="s">
        <v>40</v>
      </c>
      <c r="D142" s="19">
        <v>2006</v>
      </c>
      <c r="E142" s="20">
        <v>17071.85</v>
      </c>
      <c r="F142" s="19" t="s">
        <v>439</v>
      </c>
      <c r="G142" s="22"/>
      <c r="H142" s="22"/>
      <c r="I142" s="17" t="s">
        <v>57</v>
      </c>
      <c r="J142" s="40" t="s">
        <v>70</v>
      </c>
    </row>
    <row r="143" spans="1:10" ht="12.75">
      <c r="A143" s="16">
        <v>40</v>
      </c>
      <c r="B143" s="33" t="s">
        <v>29</v>
      </c>
      <c r="C143" s="33" t="s">
        <v>40</v>
      </c>
      <c r="D143" s="19">
        <v>2006</v>
      </c>
      <c r="E143" s="20">
        <v>17071.85</v>
      </c>
      <c r="F143" s="19" t="s">
        <v>439</v>
      </c>
      <c r="G143" s="22"/>
      <c r="H143" s="22"/>
      <c r="I143" s="17" t="s">
        <v>57</v>
      </c>
      <c r="J143" s="40" t="s">
        <v>70</v>
      </c>
    </row>
    <row r="144" spans="1:10" ht="12.75">
      <c r="A144" s="16">
        <v>41</v>
      </c>
      <c r="B144" s="33" t="s">
        <v>29</v>
      </c>
      <c r="C144" s="33" t="s">
        <v>40</v>
      </c>
      <c r="D144" s="19">
        <v>2006</v>
      </c>
      <c r="E144" s="20">
        <v>17071.85</v>
      </c>
      <c r="F144" s="19" t="s">
        <v>439</v>
      </c>
      <c r="G144" s="22"/>
      <c r="H144" s="22"/>
      <c r="I144" s="17" t="s">
        <v>57</v>
      </c>
      <c r="J144" s="40" t="s">
        <v>70</v>
      </c>
    </row>
    <row r="145" spans="1:10" ht="12.75">
      <c r="A145" s="16">
        <v>42</v>
      </c>
      <c r="B145" s="33" t="s">
        <v>29</v>
      </c>
      <c r="C145" s="33" t="s">
        <v>41</v>
      </c>
      <c r="D145" s="19">
        <v>2006</v>
      </c>
      <c r="E145" s="20">
        <v>32040.43</v>
      </c>
      <c r="F145" s="19" t="s">
        <v>439</v>
      </c>
      <c r="G145" s="22"/>
      <c r="H145" s="22"/>
      <c r="I145" s="17" t="s">
        <v>57</v>
      </c>
      <c r="J145" s="40" t="s">
        <v>70</v>
      </c>
    </row>
    <row r="146" spans="1:10" ht="12.75">
      <c r="A146" s="16">
        <v>43</v>
      </c>
      <c r="B146" s="33" t="s">
        <v>29</v>
      </c>
      <c r="C146" s="33" t="s">
        <v>41</v>
      </c>
      <c r="D146" s="19">
        <v>2006</v>
      </c>
      <c r="E146" s="20">
        <v>32040.43</v>
      </c>
      <c r="F146" s="19" t="s">
        <v>439</v>
      </c>
      <c r="G146" s="22"/>
      <c r="H146" s="22"/>
      <c r="I146" s="17" t="s">
        <v>57</v>
      </c>
      <c r="J146" s="40" t="s">
        <v>70</v>
      </c>
    </row>
    <row r="147" spans="1:10" ht="12.75">
      <c r="A147" s="16">
        <v>45</v>
      </c>
      <c r="B147" s="33" t="s">
        <v>42</v>
      </c>
      <c r="C147" s="33" t="s">
        <v>43</v>
      </c>
      <c r="D147" s="19">
        <v>2005</v>
      </c>
      <c r="E147" s="20">
        <v>137510</v>
      </c>
      <c r="F147" s="19" t="s">
        <v>439</v>
      </c>
      <c r="G147" s="22"/>
      <c r="H147" s="22"/>
      <c r="I147" s="17" t="s">
        <v>59</v>
      </c>
      <c r="J147" s="40" t="s">
        <v>70</v>
      </c>
    </row>
    <row r="148" spans="1:10" ht="12.75">
      <c r="A148" s="16">
        <v>46</v>
      </c>
      <c r="B148" s="33" t="s">
        <v>22</v>
      </c>
      <c r="C148" s="33" t="s">
        <v>44</v>
      </c>
      <c r="D148" s="19">
        <v>2005</v>
      </c>
      <c r="E148" s="20">
        <v>7490</v>
      </c>
      <c r="F148" s="19" t="s">
        <v>439</v>
      </c>
      <c r="G148" s="22"/>
      <c r="H148" s="22"/>
      <c r="I148" s="17" t="s">
        <v>60</v>
      </c>
      <c r="J148" s="40" t="s">
        <v>70</v>
      </c>
    </row>
    <row r="149" spans="1:10" ht="12.75">
      <c r="A149" s="16">
        <v>47</v>
      </c>
      <c r="B149" s="33" t="s">
        <v>45</v>
      </c>
      <c r="C149" s="33" t="s">
        <v>46</v>
      </c>
      <c r="D149" s="19">
        <v>2005</v>
      </c>
      <c r="E149" s="20">
        <v>154936</v>
      </c>
      <c r="F149" s="19" t="s">
        <v>439</v>
      </c>
      <c r="G149" s="22"/>
      <c r="H149" s="22"/>
      <c r="I149" s="17" t="s">
        <v>61</v>
      </c>
      <c r="J149" s="40" t="s">
        <v>70</v>
      </c>
    </row>
    <row r="150" spans="1:10" ht="12.75">
      <c r="A150" s="16">
        <v>48</v>
      </c>
      <c r="B150" s="33" t="s">
        <v>47</v>
      </c>
      <c r="C150" s="33" t="s">
        <v>48</v>
      </c>
      <c r="D150" s="19">
        <v>2004</v>
      </c>
      <c r="E150" s="20">
        <v>36380</v>
      </c>
      <c r="F150" s="19" t="s">
        <v>439</v>
      </c>
      <c r="G150" s="22"/>
      <c r="H150" s="22"/>
      <c r="I150" s="17" t="s">
        <v>62</v>
      </c>
      <c r="J150" s="40" t="s">
        <v>170</v>
      </c>
    </row>
    <row r="151" spans="1:10" ht="12.75">
      <c r="A151" s="16">
        <v>49</v>
      </c>
      <c r="B151" s="33" t="s">
        <v>49</v>
      </c>
      <c r="C151" s="33" t="s">
        <v>50</v>
      </c>
      <c r="D151" s="19">
        <v>2004</v>
      </c>
      <c r="E151" s="20">
        <v>33651</v>
      </c>
      <c r="F151" s="19" t="s">
        <v>439</v>
      </c>
      <c r="G151" s="22"/>
      <c r="H151" s="22"/>
      <c r="I151" s="17" t="s">
        <v>63</v>
      </c>
      <c r="J151" s="40" t="s">
        <v>70</v>
      </c>
    </row>
    <row r="152" spans="1:10" ht="12.75">
      <c r="A152" s="16">
        <v>50</v>
      </c>
      <c r="B152" s="33" t="s">
        <v>51</v>
      </c>
      <c r="C152" s="33" t="s">
        <v>52</v>
      </c>
      <c r="D152" s="19">
        <v>2004</v>
      </c>
      <c r="E152" s="20">
        <v>8560</v>
      </c>
      <c r="F152" s="19" t="s">
        <v>439</v>
      </c>
      <c r="G152" s="22"/>
      <c r="H152" s="22"/>
      <c r="I152" s="17" t="s">
        <v>64</v>
      </c>
      <c r="J152" s="40" t="s">
        <v>70</v>
      </c>
    </row>
    <row r="153" spans="1:10" ht="12.75">
      <c r="A153" s="16">
        <v>51</v>
      </c>
      <c r="B153" s="33" t="s">
        <v>53</v>
      </c>
      <c r="C153" s="33" t="s">
        <v>54</v>
      </c>
      <c r="D153" s="19">
        <v>2012</v>
      </c>
      <c r="E153" s="20">
        <v>318901.14</v>
      </c>
      <c r="F153" s="19" t="s">
        <v>439</v>
      </c>
      <c r="G153" s="22"/>
      <c r="H153" s="22"/>
      <c r="I153" s="17" t="s">
        <v>23</v>
      </c>
      <c r="J153" s="40" t="s">
        <v>71</v>
      </c>
    </row>
    <row r="154" spans="1:10" ht="12.75">
      <c r="A154" s="16">
        <v>52</v>
      </c>
      <c r="B154" s="33" t="s">
        <v>55</v>
      </c>
      <c r="C154" s="33"/>
      <c r="D154" s="19">
        <v>2012</v>
      </c>
      <c r="E154" s="20">
        <v>60096</v>
      </c>
      <c r="F154" s="19" t="s">
        <v>439</v>
      </c>
      <c r="G154" s="22"/>
      <c r="H154" s="22"/>
      <c r="I154" s="17" t="s">
        <v>65</v>
      </c>
      <c r="J154" s="40" t="s">
        <v>72</v>
      </c>
    </row>
    <row r="155" spans="1:10" ht="12.75">
      <c r="A155" s="16">
        <v>53</v>
      </c>
      <c r="B155" s="33" t="s">
        <v>116</v>
      </c>
      <c r="C155" s="33" t="s">
        <v>117</v>
      </c>
      <c r="D155" s="33">
        <v>2012</v>
      </c>
      <c r="E155" s="42"/>
      <c r="F155" s="19" t="s">
        <v>439</v>
      </c>
      <c r="G155" s="29" t="s">
        <v>118</v>
      </c>
      <c r="I155" s="17" t="s">
        <v>119</v>
      </c>
      <c r="J155" s="17" t="s">
        <v>120</v>
      </c>
    </row>
    <row r="156" spans="1:10" ht="12.75">
      <c r="A156" s="16">
        <v>54</v>
      </c>
      <c r="B156" s="33" t="s">
        <v>116</v>
      </c>
      <c r="C156" s="33" t="s">
        <v>117</v>
      </c>
      <c r="D156" s="33">
        <v>2012</v>
      </c>
      <c r="E156" s="42"/>
      <c r="F156" s="19" t="s">
        <v>439</v>
      </c>
      <c r="G156" s="29" t="s">
        <v>118</v>
      </c>
      <c r="H156" s="25"/>
      <c r="I156" s="17" t="s">
        <v>119</v>
      </c>
      <c r="J156" s="17" t="s">
        <v>120</v>
      </c>
    </row>
    <row r="157" spans="1:10" ht="12.75">
      <c r="A157" s="16">
        <v>55</v>
      </c>
      <c r="B157" s="33" t="s">
        <v>116</v>
      </c>
      <c r="C157" s="33" t="s">
        <v>121</v>
      </c>
      <c r="D157" s="33">
        <v>2012</v>
      </c>
      <c r="E157" s="42"/>
      <c r="F157" s="19" t="s">
        <v>439</v>
      </c>
      <c r="G157" s="29" t="s">
        <v>118</v>
      </c>
      <c r="H157" s="25"/>
      <c r="I157" s="17" t="s">
        <v>119</v>
      </c>
      <c r="J157" s="17" t="s">
        <v>120</v>
      </c>
    </row>
    <row r="158" spans="1:10" ht="12.75">
      <c r="A158" s="16">
        <v>56</v>
      </c>
      <c r="B158" s="33" t="s">
        <v>116</v>
      </c>
      <c r="C158" s="33" t="s">
        <v>121</v>
      </c>
      <c r="D158" s="33">
        <v>2012</v>
      </c>
      <c r="E158" s="42"/>
      <c r="F158" s="19" t="s">
        <v>439</v>
      </c>
      <c r="G158" s="29" t="s">
        <v>118</v>
      </c>
      <c r="H158" s="25"/>
      <c r="I158" s="17" t="s">
        <v>119</v>
      </c>
      <c r="J158" s="17" t="s">
        <v>120</v>
      </c>
    </row>
    <row r="159" spans="1:10" ht="12.75">
      <c r="A159" s="16">
        <v>57</v>
      </c>
      <c r="B159" s="33" t="s">
        <v>116</v>
      </c>
      <c r="C159" s="33" t="s">
        <v>121</v>
      </c>
      <c r="D159" s="33">
        <v>2012</v>
      </c>
      <c r="E159" s="44">
        <v>319896</v>
      </c>
      <c r="F159" s="19" t="s">
        <v>439</v>
      </c>
      <c r="G159" s="29" t="s">
        <v>118</v>
      </c>
      <c r="H159" s="25"/>
      <c r="I159" s="17" t="s">
        <v>119</v>
      </c>
      <c r="J159" s="17" t="s">
        <v>120</v>
      </c>
    </row>
    <row r="160" spans="1:10" ht="12.75">
      <c r="A160" s="16">
        <v>58</v>
      </c>
      <c r="B160" s="33" t="s">
        <v>116</v>
      </c>
      <c r="C160" s="33" t="s">
        <v>121</v>
      </c>
      <c r="D160" s="33">
        <v>2012</v>
      </c>
      <c r="E160" s="42"/>
      <c r="F160" s="19" t="s">
        <v>439</v>
      </c>
      <c r="G160" s="29" t="s">
        <v>118</v>
      </c>
      <c r="H160" s="25"/>
      <c r="I160" s="17" t="s">
        <v>119</v>
      </c>
      <c r="J160" s="17" t="s">
        <v>120</v>
      </c>
    </row>
    <row r="161" spans="1:10" ht="12.75">
      <c r="A161" s="16">
        <v>59</v>
      </c>
      <c r="B161" s="33" t="s">
        <v>116</v>
      </c>
      <c r="C161" s="33" t="s">
        <v>121</v>
      </c>
      <c r="D161" s="33">
        <v>2012</v>
      </c>
      <c r="E161" s="42"/>
      <c r="F161" s="19" t="s">
        <v>439</v>
      </c>
      <c r="G161" s="29" t="s">
        <v>118</v>
      </c>
      <c r="H161" s="25"/>
      <c r="I161" s="17" t="s">
        <v>119</v>
      </c>
      <c r="J161" s="17" t="s">
        <v>120</v>
      </c>
    </row>
    <row r="162" spans="1:10" ht="12.75">
      <c r="A162" s="16">
        <v>60</v>
      </c>
      <c r="B162" s="33" t="s">
        <v>122</v>
      </c>
      <c r="C162" s="33" t="s">
        <v>123</v>
      </c>
      <c r="D162" s="33">
        <v>2012</v>
      </c>
      <c r="E162" s="42"/>
      <c r="F162" s="19" t="s">
        <v>439</v>
      </c>
      <c r="G162" s="29" t="s">
        <v>118</v>
      </c>
      <c r="H162" s="25"/>
      <c r="I162" s="17" t="s">
        <v>119</v>
      </c>
      <c r="J162" s="17" t="s">
        <v>120</v>
      </c>
    </row>
    <row r="163" spans="1:10" ht="12.75">
      <c r="A163" s="16">
        <v>61</v>
      </c>
      <c r="B163" s="33" t="s">
        <v>124</v>
      </c>
      <c r="C163" s="33" t="s">
        <v>125</v>
      </c>
      <c r="D163" s="33">
        <v>2012</v>
      </c>
      <c r="E163" s="42"/>
      <c r="F163" s="19" t="s">
        <v>439</v>
      </c>
      <c r="G163" s="29" t="s">
        <v>118</v>
      </c>
      <c r="H163" s="25"/>
      <c r="I163" s="17" t="s">
        <v>126</v>
      </c>
      <c r="J163" s="17" t="s">
        <v>120</v>
      </c>
    </row>
    <row r="164" spans="1:10" ht="12.75">
      <c r="A164" s="16">
        <v>62</v>
      </c>
      <c r="B164" s="33" t="s">
        <v>124</v>
      </c>
      <c r="C164" s="33" t="s">
        <v>125</v>
      </c>
      <c r="D164" s="33">
        <v>2012</v>
      </c>
      <c r="E164" s="42"/>
      <c r="F164" s="19" t="s">
        <v>439</v>
      </c>
      <c r="G164" s="29" t="s">
        <v>118</v>
      </c>
      <c r="H164" s="25"/>
      <c r="I164" s="17" t="s">
        <v>126</v>
      </c>
      <c r="J164" s="17" t="s">
        <v>120</v>
      </c>
    </row>
    <row r="165" spans="1:10" ht="12.75">
      <c r="A165" s="16"/>
      <c r="B165" s="33"/>
      <c r="C165" s="33"/>
      <c r="D165" s="19" t="s">
        <v>111</v>
      </c>
      <c r="E165" s="127">
        <f>SUM(E109:E159)</f>
        <v>2970951.9700000007</v>
      </c>
      <c r="F165" s="19"/>
      <c r="G165" s="22"/>
      <c r="H165" s="22"/>
      <c r="I165" s="24"/>
      <c r="J165" s="21"/>
    </row>
    <row r="166" spans="1:10" ht="12.75">
      <c r="A166" s="117" t="s">
        <v>371</v>
      </c>
      <c r="B166" s="117"/>
      <c r="C166" s="117"/>
      <c r="D166" s="117"/>
      <c r="E166" s="117"/>
      <c r="F166" s="117"/>
      <c r="G166" s="117"/>
      <c r="H166" s="117"/>
      <c r="I166" s="117"/>
      <c r="J166" s="117"/>
    </row>
    <row r="167" spans="1:10" ht="12.75">
      <c r="A167" s="16">
        <v>1</v>
      </c>
      <c r="B167" s="33" t="s">
        <v>372</v>
      </c>
      <c r="C167" s="33" t="s">
        <v>373</v>
      </c>
      <c r="D167" s="19">
        <v>2015</v>
      </c>
      <c r="E167" s="45">
        <v>106513</v>
      </c>
      <c r="F167" s="19" t="s">
        <v>153</v>
      </c>
      <c r="G167" s="22" t="s">
        <v>376</v>
      </c>
      <c r="H167" s="23" t="s">
        <v>377</v>
      </c>
      <c r="I167" s="24" t="s">
        <v>74</v>
      </c>
      <c r="J167" s="17" t="s">
        <v>75</v>
      </c>
    </row>
    <row r="168" spans="1:10" ht="12.75">
      <c r="A168" s="16">
        <v>2</v>
      </c>
      <c r="B168" s="33" t="s">
        <v>374</v>
      </c>
      <c r="C168" s="33" t="s">
        <v>375</v>
      </c>
      <c r="D168" s="19">
        <v>2014</v>
      </c>
      <c r="E168" s="20">
        <v>80605</v>
      </c>
      <c r="F168" s="19" t="s">
        <v>153</v>
      </c>
      <c r="G168" s="22" t="s">
        <v>376</v>
      </c>
      <c r="H168" s="23" t="s">
        <v>377</v>
      </c>
      <c r="I168" s="24" t="s">
        <v>74</v>
      </c>
      <c r="J168" s="17" t="s">
        <v>73</v>
      </c>
    </row>
    <row r="169" spans="1:10" ht="12.75">
      <c r="A169" s="16"/>
      <c r="B169" s="33"/>
      <c r="C169" s="33"/>
      <c r="D169" s="19" t="s">
        <v>111</v>
      </c>
      <c r="E169" s="127">
        <f>SUM(E167:E168)</f>
        <v>187118</v>
      </c>
      <c r="F169" s="19"/>
      <c r="G169" s="22"/>
      <c r="H169" s="23"/>
      <c r="I169" s="24"/>
      <c r="J169" s="21"/>
    </row>
    <row r="170" spans="1:10" s="57" customFormat="1" ht="12.75">
      <c r="A170" s="53"/>
      <c r="B170" s="67"/>
      <c r="C170" s="67"/>
      <c r="D170" s="80" t="s">
        <v>217</v>
      </c>
      <c r="E170" s="80"/>
      <c r="F170" s="80"/>
      <c r="G170" s="80"/>
      <c r="H170" s="55"/>
      <c r="I170" s="54"/>
      <c r="J170" s="56"/>
    </row>
    <row r="171" spans="1:10" ht="25.5">
      <c r="A171" s="58" t="s">
        <v>0</v>
      </c>
      <c r="B171" s="18" t="s">
        <v>2</v>
      </c>
      <c r="C171" s="18" t="s">
        <v>138</v>
      </c>
      <c r="D171" s="59" t="s">
        <v>6</v>
      </c>
      <c r="E171" s="19" t="s">
        <v>4</v>
      </c>
      <c r="F171" s="18" t="s">
        <v>441</v>
      </c>
      <c r="G171" s="118" t="s">
        <v>17</v>
      </c>
      <c r="H171" s="118"/>
      <c r="I171" s="18" t="s">
        <v>1</v>
      </c>
      <c r="J171" s="18" t="s">
        <v>143</v>
      </c>
    </row>
    <row r="172" spans="1:10" ht="12.75">
      <c r="A172" s="16">
        <v>1</v>
      </c>
      <c r="B172" s="33" t="s">
        <v>137</v>
      </c>
      <c r="C172" s="33" t="s">
        <v>139</v>
      </c>
      <c r="D172" s="19"/>
      <c r="E172" s="20">
        <v>290649.6</v>
      </c>
      <c r="F172" s="19" t="s">
        <v>153</v>
      </c>
      <c r="G172" s="22" t="s">
        <v>140</v>
      </c>
      <c r="H172" s="23" t="s">
        <v>141</v>
      </c>
      <c r="I172" s="18" t="s">
        <v>142</v>
      </c>
      <c r="J172" s="59" t="s">
        <v>144</v>
      </c>
    </row>
    <row r="173" spans="1:10" ht="25.5">
      <c r="A173" s="16">
        <v>2</v>
      </c>
      <c r="B173" s="33" t="s">
        <v>145</v>
      </c>
      <c r="C173" s="33" t="s">
        <v>146</v>
      </c>
      <c r="D173" s="19"/>
      <c r="E173" s="20">
        <v>17626</v>
      </c>
      <c r="F173" s="19" t="s">
        <v>153</v>
      </c>
      <c r="G173" s="22" t="s">
        <v>140</v>
      </c>
      <c r="H173" s="23" t="s">
        <v>141</v>
      </c>
      <c r="I173" s="18" t="s">
        <v>147</v>
      </c>
      <c r="J173" s="59" t="s">
        <v>144</v>
      </c>
    </row>
    <row r="174" spans="1:10" ht="12.75">
      <c r="A174" s="16">
        <v>3</v>
      </c>
      <c r="B174" s="33" t="s">
        <v>148</v>
      </c>
      <c r="C174" s="33" t="s">
        <v>149</v>
      </c>
      <c r="D174" s="19"/>
      <c r="E174" s="20">
        <v>72900</v>
      </c>
      <c r="F174" s="19" t="s">
        <v>153</v>
      </c>
      <c r="G174" s="22" t="s">
        <v>140</v>
      </c>
      <c r="H174" s="23" t="s">
        <v>141</v>
      </c>
      <c r="I174" s="18" t="s">
        <v>150</v>
      </c>
      <c r="J174" s="59" t="s">
        <v>144</v>
      </c>
    </row>
    <row r="175" spans="1:10" ht="12.75">
      <c r="A175" s="16">
        <v>4</v>
      </c>
      <c r="B175" s="33" t="s">
        <v>151</v>
      </c>
      <c r="C175" s="33" t="s">
        <v>152</v>
      </c>
      <c r="D175" s="19"/>
      <c r="E175" s="20">
        <v>17902.5</v>
      </c>
      <c r="F175" s="19" t="s">
        <v>153</v>
      </c>
      <c r="G175" s="22" t="s">
        <v>154</v>
      </c>
      <c r="H175" s="23" t="s">
        <v>155</v>
      </c>
      <c r="I175" s="18" t="s">
        <v>156</v>
      </c>
      <c r="J175" s="18" t="s">
        <v>157</v>
      </c>
    </row>
    <row r="176" spans="1:10" ht="12.75">
      <c r="A176" s="16">
        <v>5</v>
      </c>
      <c r="B176" s="33" t="s">
        <v>137</v>
      </c>
      <c r="C176" s="33" t="s">
        <v>390</v>
      </c>
      <c r="D176" s="19"/>
      <c r="E176" s="20">
        <v>290650</v>
      </c>
      <c r="F176" s="19" t="s">
        <v>153</v>
      </c>
      <c r="G176" s="22" t="s">
        <v>388</v>
      </c>
      <c r="H176" s="23" t="s">
        <v>389</v>
      </c>
      <c r="I176" s="18" t="s">
        <v>142</v>
      </c>
      <c r="J176" s="59"/>
    </row>
    <row r="177" spans="1:10" ht="12.75">
      <c r="A177" s="16">
        <v>6</v>
      </c>
      <c r="B177" s="18" t="s">
        <v>382</v>
      </c>
      <c r="C177" s="33" t="s">
        <v>383</v>
      </c>
      <c r="D177" s="19"/>
      <c r="E177" s="20">
        <v>2160</v>
      </c>
      <c r="F177" s="19" t="s">
        <v>153</v>
      </c>
      <c r="G177" s="22" t="s">
        <v>384</v>
      </c>
      <c r="H177" s="23" t="s">
        <v>385</v>
      </c>
      <c r="I177" s="18" t="s">
        <v>386</v>
      </c>
      <c r="J177" s="18" t="s">
        <v>387</v>
      </c>
    </row>
    <row r="178" spans="1:10" ht="13.5" thickBot="1">
      <c r="A178" s="46"/>
      <c r="B178" s="66"/>
      <c r="C178" s="66"/>
      <c r="D178" s="48"/>
      <c r="E178" s="128">
        <f>SUM(E172:E177)</f>
        <v>691888.1</v>
      </c>
      <c r="F178" s="48"/>
      <c r="G178" s="51"/>
      <c r="H178" s="52"/>
      <c r="I178" s="47"/>
      <c r="J178" s="50"/>
    </row>
    <row r="179" spans="1:10" ht="13.5" thickBot="1">
      <c r="A179" s="46"/>
      <c r="B179" s="66"/>
      <c r="C179" s="66"/>
      <c r="D179" s="76" t="s">
        <v>112</v>
      </c>
      <c r="E179" s="77">
        <f>E178+E169+E165+E107+E104+E80</f>
        <v>18344802.990000002</v>
      </c>
      <c r="F179" s="48"/>
      <c r="G179" s="51"/>
      <c r="H179" s="52"/>
      <c r="I179" s="47"/>
      <c r="J179" s="50"/>
    </row>
    <row r="180" spans="1:10" ht="12.75">
      <c r="A180" s="46"/>
      <c r="B180" s="66"/>
      <c r="C180" s="66"/>
      <c r="D180" s="48"/>
      <c r="E180" s="49"/>
      <c r="F180" s="48"/>
      <c r="G180" s="51"/>
      <c r="H180" s="52"/>
      <c r="I180" s="47"/>
      <c r="J180" s="50"/>
    </row>
    <row r="181" spans="1:10" ht="12.75">
      <c r="A181" s="46"/>
      <c r="B181" s="66"/>
      <c r="C181" s="66"/>
      <c r="D181" s="48"/>
      <c r="E181" s="49"/>
      <c r="F181" s="48"/>
      <c r="G181" s="51"/>
      <c r="H181" s="52"/>
      <c r="I181" s="47"/>
      <c r="J181" s="50"/>
    </row>
    <row r="182" spans="1:10" ht="12.75">
      <c r="A182" s="46"/>
      <c r="B182" s="66"/>
      <c r="C182" s="66"/>
      <c r="D182" s="48"/>
      <c r="E182" s="49"/>
      <c r="F182" s="48"/>
      <c r="G182" s="51"/>
      <c r="H182" s="52"/>
      <c r="I182" s="47"/>
      <c r="J182" s="50"/>
    </row>
    <row r="183" spans="1:10" ht="12.75">
      <c r="A183" s="46"/>
      <c r="B183" s="66"/>
      <c r="C183" s="66"/>
      <c r="D183" s="48"/>
      <c r="E183" s="48"/>
      <c r="F183" s="48"/>
      <c r="G183" s="51"/>
      <c r="H183" s="52"/>
      <c r="I183" s="47"/>
      <c r="J183" s="50"/>
    </row>
    <row r="184" spans="1:10" ht="12.75">
      <c r="A184" s="46"/>
      <c r="B184" s="66"/>
      <c r="C184" s="66"/>
      <c r="D184" s="15"/>
      <c r="E184" s="15"/>
      <c r="F184" s="48"/>
      <c r="G184" s="51"/>
      <c r="H184" s="52"/>
      <c r="I184" s="47"/>
      <c r="J184" s="50"/>
    </row>
    <row r="185" spans="1:10" ht="12.75">
      <c r="A185" s="46"/>
      <c r="B185" s="66"/>
      <c r="C185" s="66"/>
      <c r="D185" s="48"/>
      <c r="E185" s="48"/>
      <c r="F185" s="48"/>
      <c r="G185" s="51"/>
      <c r="H185" s="52"/>
      <c r="I185" s="47"/>
      <c r="J185" s="50"/>
    </row>
    <row r="186" spans="1:10" ht="12.75">
      <c r="A186" s="46"/>
      <c r="B186" s="66"/>
      <c r="C186" s="66"/>
      <c r="E186" s="61"/>
      <c r="F186" s="48"/>
      <c r="G186" s="51"/>
      <c r="H186" s="52"/>
      <c r="I186" s="47"/>
      <c r="J186" s="50"/>
    </row>
    <row r="187" spans="1:10" ht="12.75">
      <c r="A187" s="46"/>
      <c r="B187" s="66"/>
      <c r="C187" s="66"/>
      <c r="D187" s="48"/>
      <c r="E187" s="48"/>
      <c r="F187" s="48"/>
      <c r="G187" s="51"/>
      <c r="H187" s="52"/>
      <c r="I187" s="47"/>
      <c r="J187" s="50"/>
    </row>
    <row r="188" spans="1:10" ht="12.75">
      <c r="A188" s="46"/>
      <c r="B188" s="66"/>
      <c r="C188" s="66"/>
      <c r="D188" s="48"/>
      <c r="E188" s="49"/>
      <c r="F188" s="48"/>
      <c r="G188" s="51"/>
      <c r="H188" s="52"/>
      <c r="I188" s="47"/>
      <c r="J188" s="50"/>
    </row>
    <row r="189" spans="1:10" ht="12.75">
      <c r="A189" s="46"/>
      <c r="B189" s="67"/>
      <c r="C189" s="66"/>
      <c r="D189" s="48"/>
      <c r="E189" s="48"/>
      <c r="F189" s="48"/>
      <c r="G189" s="51"/>
      <c r="H189" s="52"/>
      <c r="I189" s="47"/>
      <c r="J189" s="50"/>
    </row>
    <row r="190" spans="1:10" ht="12.75">
      <c r="A190" s="46"/>
      <c r="B190" s="66"/>
      <c r="C190" s="66"/>
      <c r="D190" s="48"/>
      <c r="E190" s="48"/>
      <c r="F190" s="48"/>
      <c r="G190" s="51"/>
      <c r="H190" s="52"/>
      <c r="I190" s="47"/>
      <c r="J190" s="50"/>
    </row>
    <row r="191" spans="1:10" ht="12.75">
      <c r="A191" s="46"/>
      <c r="B191" s="66"/>
      <c r="C191" s="66"/>
      <c r="D191" s="48"/>
      <c r="E191" s="48"/>
      <c r="F191" s="48"/>
      <c r="G191" s="51"/>
      <c r="H191" s="52"/>
      <c r="I191" s="47"/>
      <c r="J191" s="50"/>
    </row>
    <row r="192" spans="1:10" ht="12.75">
      <c r="A192" s="46"/>
      <c r="B192" s="66"/>
      <c r="C192" s="66"/>
      <c r="D192" s="48"/>
      <c r="E192" s="48"/>
      <c r="F192" s="48"/>
      <c r="G192" s="51"/>
      <c r="H192" s="52"/>
      <c r="I192" s="47"/>
      <c r="J192" s="50"/>
    </row>
    <row r="193" spans="1:10" ht="12.75">
      <c r="A193" s="46"/>
      <c r="B193" s="66"/>
      <c r="C193" s="66"/>
      <c r="D193" s="48"/>
      <c r="E193" s="48"/>
      <c r="F193" s="48"/>
      <c r="G193" s="51"/>
      <c r="H193" s="52"/>
      <c r="I193" s="47"/>
      <c r="J193" s="50"/>
    </row>
    <row r="194" spans="1:10" ht="12.75">
      <c r="A194" s="46"/>
      <c r="B194" s="66"/>
      <c r="C194" s="66"/>
      <c r="D194" s="48"/>
      <c r="E194" s="48"/>
      <c r="F194" s="48"/>
      <c r="G194" s="51"/>
      <c r="H194" s="52"/>
      <c r="I194" s="47"/>
      <c r="J194" s="50"/>
    </row>
    <row r="195" spans="1:10" ht="12.75">
      <c r="A195" s="46"/>
      <c r="B195" s="66"/>
      <c r="C195" s="66"/>
      <c r="D195" s="48"/>
      <c r="E195" s="48"/>
      <c r="F195" s="48"/>
      <c r="G195" s="51"/>
      <c r="H195" s="52"/>
      <c r="I195" s="47"/>
      <c r="J195" s="50"/>
    </row>
    <row r="196" spans="1:10" ht="12.75">
      <c r="A196" s="46"/>
      <c r="B196" s="66"/>
      <c r="C196" s="66"/>
      <c r="D196" s="48"/>
      <c r="E196" s="48"/>
      <c r="F196" s="48"/>
      <c r="G196" s="51"/>
      <c r="H196" s="52"/>
      <c r="I196" s="47"/>
      <c r="J196" s="50"/>
    </row>
    <row r="197" spans="1:10" ht="12.75">
      <c r="A197" s="46"/>
      <c r="B197" s="66"/>
      <c r="C197" s="66"/>
      <c r="D197" s="48"/>
      <c r="E197" s="48"/>
      <c r="F197" s="48"/>
      <c r="G197" s="51"/>
      <c r="H197" s="52"/>
      <c r="I197" s="47"/>
      <c r="J197" s="50"/>
    </row>
    <row r="198" spans="1:10" ht="12.75">
      <c r="A198" s="46"/>
      <c r="B198" s="66"/>
      <c r="C198" s="66"/>
      <c r="D198" s="48"/>
      <c r="E198" s="48"/>
      <c r="F198" s="48"/>
      <c r="G198" s="51"/>
      <c r="H198" s="52"/>
      <c r="I198" s="47"/>
      <c r="J198" s="50"/>
    </row>
    <row r="199" spans="1:10" ht="12.75">
      <c r="A199" s="46"/>
      <c r="B199" s="66"/>
      <c r="C199" s="66"/>
      <c r="D199" s="48"/>
      <c r="E199" s="48"/>
      <c r="F199" s="48"/>
      <c r="G199" s="51"/>
      <c r="H199" s="52"/>
      <c r="I199" s="47"/>
      <c r="J199" s="50"/>
    </row>
    <row r="200" spans="1:10" ht="12.75">
      <c r="A200" s="46"/>
      <c r="B200" s="66"/>
      <c r="C200" s="66"/>
      <c r="D200" s="48"/>
      <c r="E200" s="48"/>
      <c r="F200" s="48"/>
      <c r="G200" s="51"/>
      <c r="H200" s="52"/>
      <c r="I200" s="47"/>
      <c r="J200" s="50"/>
    </row>
    <row r="201" spans="1:10" ht="12.75">
      <c r="A201" s="46"/>
      <c r="B201" s="66"/>
      <c r="C201" s="66"/>
      <c r="D201" s="48"/>
      <c r="E201" s="48"/>
      <c r="F201" s="48"/>
      <c r="G201" s="51"/>
      <c r="H201" s="52"/>
      <c r="I201" s="47"/>
      <c r="J201" s="50"/>
    </row>
    <row r="202" spans="1:10" ht="12.75">
      <c r="A202" s="46"/>
      <c r="B202" s="66"/>
      <c r="C202" s="66"/>
      <c r="D202" s="48"/>
      <c r="E202" s="48"/>
      <c r="F202" s="48"/>
      <c r="G202" s="51"/>
      <c r="H202" s="52"/>
      <c r="I202" s="47"/>
      <c r="J202" s="50"/>
    </row>
    <row r="203" spans="1:10" ht="12.75">
      <c r="A203" s="46"/>
      <c r="B203" s="66"/>
      <c r="C203" s="66"/>
      <c r="D203" s="48"/>
      <c r="E203" s="48"/>
      <c r="F203" s="48"/>
      <c r="G203" s="51"/>
      <c r="H203" s="52"/>
      <c r="I203" s="47"/>
      <c r="J203" s="50"/>
    </row>
    <row r="204" spans="1:10" ht="12.75">
      <c r="A204" s="46"/>
      <c r="B204" s="66"/>
      <c r="C204" s="66"/>
      <c r="D204" s="48"/>
      <c r="E204" s="48"/>
      <c r="F204" s="48"/>
      <c r="G204" s="51"/>
      <c r="H204" s="52"/>
      <c r="I204" s="47"/>
      <c r="J204" s="50"/>
    </row>
    <row r="205" spans="1:10" ht="12.75">
      <c r="A205" s="46"/>
      <c r="B205" s="66"/>
      <c r="C205" s="66"/>
      <c r="D205" s="48"/>
      <c r="E205" s="48"/>
      <c r="F205" s="48"/>
      <c r="G205" s="51"/>
      <c r="H205" s="52"/>
      <c r="I205" s="47"/>
      <c r="J205" s="50"/>
    </row>
    <row r="206" spans="1:10" ht="12.75">
      <c r="A206" s="46"/>
      <c r="B206" s="66"/>
      <c r="C206" s="66"/>
      <c r="D206" s="48"/>
      <c r="E206" s="48"/>
      <c r="F206" s="48"/>
      <c r="G206" s="51"/>
      <c r="H206" s="52"/>
      <c r="I206" s="47"/>
      <c r="J206" s="50"/>
    </row>
    <row r="207" spans="1:10" ht="12.75">
      <c r="A207" s="46"/>
      <c r="B207" s="66"/>
      <c r="C207" s="66"/>
      <c r="D207" s="48"/>
      <c r="E207" s="48"/>
      <c r="F207" s="48"/>
      <c r="G207" s="51"/>
      <c r="H207" s="52"/>
      <c r="I207" s="47"/>
      <c r="J207" s="50"/>
    </row>
    <row r="208" spans="1:10" ht="12.75">
      <c r="A208" s="46"/>
      <c r="B208" s="66"/>
      <c r="C208" s="66"/>
      <c r="D208" s="48"/>
      <c r="E208" s="48"/>
      <c r="F208" s="48"/>
      <c r="G208" s="51"/>
      <c r="H208" s="52"/>
      <c r="I208" s="47"/>
      <c r="J208" s="50"/>
    </row>
    <row r="209" spans="1:10" ht="12.75">
      <c r="A209" s="46"/>
      <c r="B209" s="66"/>
      <c r="C209" s="66"/>
      <c r="D209" s="48"/>
      <c r="E209" s="48"/>
      <c r="F209" s="48"/>
      <c r="G209" s="51"/>
      <c r="H209" s="52"/>
      <c r="I209" s="47"/>
      <c r="J209" s="50"/>
    </row>
    <row r="210" spans="1:10" ht="12.75">
      <c r="A210" s="46"/>
      <c r="B210" s="66"/>
      <c r="C210" s="66"/>
      <c r="D210" s="48"/>
      <c r="E210" s="48"/>
      <c r="F210" s="48"/>
      <c r="G210" s="51"/>
      <c r="H210" s="52"/>
      <c r="I210" s="47"/>
      <c r="J210" s="50"/>
    </row>
    <row r="211" spans="1:10" ht="12.75">
      <c r="A211" s="46"/>
      <c r="B211" s="66"/>
      <c r="C211" s="66"/>
      <c r="D211" s="48"/>
      <c r="E211" s="48"/>
      <c r="F211" s="48"/>
      <c r="G211" s="51"/>
      <c r="H211" s="52"/>
      <c r="I211" s="47"/>
      <c r="J211" s="50"/>
    </row>
    <row r="212" spans="1:10" ht="12.75">
      <c r="A212" s="46"/>
      <c r="B212" s="66"/>
      <c r="C212" s="66"/>
      <c r="D212" s="48"/>
      <c r="E212" s="48"/>
      <c r="F212" s="48"/>
      <c r="G212" s="51"/>
      <c r="H212" s="52"/>
      <c r="I212" s="47"/>
      <c r="J212" s="50"/>
    </row>
    <row r="213" spans="1:10" ht="12.75">
      <c r="A213" s="46"/>
      <c r="B213" s="66"/>
      <c r="C213" s="66"/>
      <c r="D213" s="48"/>
      <c r="E213" s="48"/>
      <c r="F213" s="48"/>
      <c r="G213" s="51"/>
      <c r="H213" s="52"/>
      <c r="I213" s="47"/>
      <c r="J213" s="50"/>
    </row>
    <row r="214" spans="1:10" ht="12.75">
      <c r="A214" s="46"/>
      <c r="B214" s="66"/>
      <c r="C214" s="66"/>
      <c r="D214" s="48"/>
      <c r="E214" s="48"/>
      <c r="F214" s="48"/>
      <c r="G214" s="51"/>
      <c r="H214" s="52"/>
      <c r="I214" s="47"/>
      <c r="J214" s="50"/>
    </row>
    <row r="215" spans="1:10" ht="12.75">
      <c r="A215" s="46"/>
      <c r="B215" s="66"/>
      <c r="C215" s="66"/>
      <c r="D215" s="48"/>
      <c r="E215" s="48"/>
      <c r="F215" s="48"/>
      <c r="G215" s="51"/>
      <c r="H215" s="52"/>
      <c r="I215" s="47"/>
      <c r="J215" s="50"/>
    </row>
    <row r="216" spans="1:10" ht="12.75">
      <c r="A216" s="46"/>
      <c r="B216" s="66"/>
      <c r="C216" s="66"/>
      <c r="D216" s="48"/>
      <c r="E216" s="48"/>
      <c r="F216" s="48"/>
      <c r="G216" s="51"/>
      <c r="H216" s="52"/>
      <c r="I216" s="47"/>
      <c r="J216" s="50"/>
    </row>
    <row r="217" spans="1:10" ht="12.75">
      <c r="A217" s="46"/>
      <c r="B217" s="66"/>
      <c r="C217" s="66"/>
      <c r="D217" s="48"/>
      <c r="E217" s="48"/>
      <c r="F217" s="48"/>
      <c r="G217" s="51"/>
      <c r="H217" s="52"/>
      <c r="I217" s="47"/>
      <c r="J217" s="50"/>
    </row>
    <row r="218" spans="1:10" ht="12.75">
      <c r="A218" s="46"/>
      <c r="B218" s="66"/>
      <c r="C218" s="66"/>
      <c r="D218" s="48"/>
      <c r="E218" s="48"/>
      <c r="F218" s="48"/>
      <c r="G218" s="51"/>
      <c r="H218" s="52"/>
      <c r="I218" s="47"/>
      <c r="J218" s="50"/>
    </row>
    <row r="219" spans="1:10" ht="12.75">
      <c r="A219" s="46"/>
      <c r="B219" s="66"/>
      <c r="C219" s="66"/>
      <c r="D219" s="48"/>
      <c r="E219" s="48"/>
      <c r="F219" s="48"/>
      <c r="G219" s="51"/>
      <c r="H219" s="52"/>
      <c r="I219" s="47"/>
      <c r="J219" s="50"/>
    </row>
    <row r="220" spans="1:10" ht="12.75">
      <c r="A220" s="46"/>
      <c r="B220" s="66"/>
      <c r="C220" s="66"/>
      <c r="D220" s="48"/>
      <c r="E220" s="48"/>
      <c r="F220" s="48"/>
      <c r="G220" s="51"/>
      <c r="H220" s="52"/>
      <c r="I220" s="47"/>
      <c r="J220" s="50"/>
    </row>
    <row r="221" spans="1:10" ht="12.75">
      <c r="A221" s="46"/>
      <c r="B221" s="66"/>
      <c r="C221" s="66"/>
      <c r="D221" s="48"/>
      <c r="E221" s="48"/>
      <c r="F221" s="48"/>
      <c r="G221" s="51"/>
      <c r="H221" s="52"/>
      <c r="I221" s="47"/>
      <c r="J221" s="50"/>
    </row>
    <row r="222" spans="1:10" ht="12.75">
      <c r="A222" s="46"/>
      <c r="B222" s="66"/>
      <c r="C222" s="66"/>
      <c r="D222" s="48"/>
      <c r="E222" s="48"/>
      <c r="F222" s="48"/>
      <c r="G222" s="51"/>
      <c r="H222" s="52"/>
      <c r="I222" s="47"/>
      <c r="J222" s="50"/>
    </row>
    <row r="223" spans="1:10" ht="12.75">
      <c r="A223" s="46"/>
      <c r="B223" s="66"/>
      <c r="C223" s="66"/>
      <c r="D223" s="48"/>
      <c r="E223" s="48"/>
      <c r="F223" s="48"/>
      <c r="G223" s="51"/>
      <c r="H223" s="52"/>
      <c r="I223" s="47"/>
      <c r="J223" s="50"/>
    </row>
    <row r="224" spans="1:10" ht="12.75">
      <c r="A224" s="46"/>
      <c r="B224" s="66"/>
      <c r="C224" s="66"/>
      <c r="D224" s="48"/>
      <c r="E224" s="48"/>
      <c r="F224" s="48"/>
      <c r="G224" s="51"/>
      <c r="H224" s="52"/>
      <c r="I224" s="47"/>
      <c r="J224" s="50"/>
    </row>
    <row r="225" spans="1:10" ht="12.75">
      <c r="A225" s="46"/>
      <c r="B225" s="66"/>
      <c r="C225" s="66"/>
      <c r="D225" s="48"/>
      <c r="E225" s="48"/>
      <c r="F225" s="48"/>
      <c r="G225" s="51"/>
      <c r="H225" s="52"/>
      <c r="I225" s="47"/>
      <c r="J225" s="50"/>
    </row>
    <row r="226" spans="1:10" ht="12.75">
      <c r="A226" s="46"/>
      <c r="B226" s="66"/>
      <c r="C226" s="66"/>
      <c r="D226" s="48"/>
      <c r="E226" s="48"/>
      <c r="F226" s="48"/>
      <c r="G226" s="51"/>
      <c r="H226" s="52"/>
      <c r="I226" s="47"/>
      <c r="J226" s="50"/>
    </row>
    <row r="227" spans="1:10" ht="12.75">
      <c r="A227" s="46"/>
      <c r="B227" s="66"/>
      <c r="C227" s="66"/>
      <c r="D227" s="48"/>
      <c r="E227" s="48"/>
      <c r="F227" s="48"/>
      <c r="G227" s="51"/>
      <c r="H227" s="52"/>
      <c r="I227" s="47"/>
      <c r="J227" s="50"/>
    </row>
    <row r="228" spans="1:8" ht="12.75">
      <c r="A228" s="15"/>
      <c r="G228" s="63"/>
      <c r="H228" s="63"/>
    </row>
    <row r="229" spans="1:8" ht="12.75">
      <c r="A229" s="15"/>
      <c r="G229" s="63"/>
      <c r="H229" s="63"/>
    </row>
    <row r="230" spans="1:8" ht="12.75">
      <c r="A230" s="15"/>
      <c r="G230" s="63"/>
      <c r="H230" s="63"/>
    </row>
  </sheetData>
  <sheetProtection/>
  <mergeCells count="55">
    <mergeCell ref="B44:B45"/>
    <mergeCell ref="E44:E45"/>
    <mergeCell ref="F44:F45"/>
    <mergeCell ref="G29:G32"/>
    <mergeCell ref="H29:H32"/>
    <mergeCell ref="J29:J32"/>
    <mergeCell ref="I44:I45"/>
    <mergeCell ref="J44:J45"/>
    <mergeCell ref="B29:B32"/>
    <mergeCell ref="A16:A20"/>
    <mergeCell ref="G16:G20"/>
    <mergeCell ref="H16:H20"/>
    <mergeCell ref="I16:I20"/>
    <mergeCell ref="I29:I32"/>
    <mergeCell ref="G22:G26"/>
    <mergeCell ref="G171:H171"/>
    <mergeCell ref="A108:J108"/>
    <mergeCell ref="I11:I13"/>
    <mergeCell ref="J11:J13"/>
    <mergeCell ref="J16:J20"/>
    <mergeCell ref="A22:A26"/>
    <mergeCell ref="J38:J39"/>
    <mergeCell ref="I88:I95"/>
    <mergeCell ref="I83:I84"/>
    <mergeCell ref="B16:B20"/>
    <mergeCell ref="G2:H2"/>
    <mergeCell ref="A1:J1"/>
    <mergeCell ref="B2:C2"/>
    <mergeCell ref="A3:J3"/>
    <mergeCell ref="B22:B26"/>
    <mergeCell ref="A166:J166"/>
    <mergeCell ref="H22:H26"/>
    <mergeCell ref="I22:I26"/>
    <mergeCell ref="J22:J26"/>
    <mergeCell ref="A29:A32"/>
    <mergeCell ref="B11:B14"/>
    <mergeCell ref="A11:A14"/>
    <mergeCell ref="A81:J81"/>
    <mergeCell ref="H88:H95"/>
    <mergeCell ref="D11:D13"/>
    <mergeCell ref="G11:G13"/>
    <mergeCell ref="H11:H13"/>
    <mergeCell ref="D88:D95"/>
    <mergeCell ref="G88:G95"/>
    <mergeCell ref="J88:J95"/>
    <mergeCell ref="D170:G170"/>
    <mergeCell ref="A38:A39"/>
    <mergeCell ref="B38:B39"/>
    <mergeCell ref="G38:G39"/>
    <mergeCell ref="H38:H39"/>
    <mergeCell ref="I38:I39"/>
    <mergeCell ref="A44:A45"/>
    <mergeCell ref="G44:G45"/>
    <mergeCell ref="H44:H45"/>
    <mergeCell ref="A105:J105"/>
  </mergeCells>
  <printOptions/>
  <pageMargins left="0.15748031496062992" right="0.2362204724409449" top="0.15748031496062992" bottom="0.15748031496062992" header="0.31496062992125984" footer="0.31496062992125984"/>
  <pageSetup fitToHeight="0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L16"/>
    </sheetView>
  </sheetViews>
  <sheetFormatPr defaultColWidth="9.140625" defaultRowHeight="15"/>
  <cols>
    <col min="5" max="5" width="12.57421875" style="0" bestFit="1" customWidth="1"/>
  </cols>
  <sheetData>
    <row r="1" spans="1:10" ht="15">
      <c r="A1" s="2"/>
      <c r="B1" s="124"/>
      <c r="C1" s="124"/>
      <c r="D1" s="4"/>
      <c r="E1" s="5"/>
      <c r="F1" s="6"/>
      <c r="G1" s="7"/>
      <c r="H1" s="8"/>
      <c r="I1" s="6"/>
      <c r="J1" s="6"/>
    </row>
    <row r="2" spans="1:10" ht="15">
      <c r="A2" s="2"/>
      <c r="B2" s="125"/>
      <c r="C2" s="125"/>
      <c r="D2" s="4"/>
      <c r="E2" s="5"/>
      <c r="F2" s="6"/>
      <c r="G2" s="7"/>
      <c r="H2" s="8"/>
      <c r="I2" s="6"/>
      <c r="J2" s="6"/>
    </row>
    <row r="3" spans="1:10" ht="15">
      <c r="A3" s="2"/>
      <c r="B3" s="6"/>
      <c r="C3" s="6"/>
      <c r="D3" s="4"/>
      <c r="E3" s="5"/>
      <c r="F3" s="6"/>
      <c r="G3" s="7"/>
      <c r="H3" s="8"/>
      <c r="I3" s="6"/>
      <c r="J3" s="6"/>
    </row>
    <row r="8" spans="1:10" s="1" customFormat="1" ht="12.75">
      <c r="A8" s="8"/>
      <c r="B8" s="6"/>
      <c r="C8" s="3"/>
      <c r="D8" s="12"/>
      <c r="E8" s="9"/>
      <c r="F8" s="6"/>
      <c r="G8" s="11"/>
      <c r="H8" s="13"/>
      <c r="I8" s="14"/>
      <c r="J8" s="6"/>
    </row>
    <row r="9" spans="1:10" s="1" customFormat="1" ht="12.75">
      <c r="A9" s="8"/>
      <c r="B9" s="6"/>
      <c r="C9" s="10"/>
      <c r="D9" s="12"/>
      <c r="E9" s="9"/>
      <c r="F9" s="6"/>
      <c r="G9" s="11"/>
      <c r="H9" s="13"/>
      <c r="I9" s="14"/>
      <c r="J9" s="6"/>
    </row>
    <row r="10" spans="1:10" s="1" customFormat="1" ht="12.75">
      <c r="A10" s="8"/>
      <c r="B10" s="6"/>
      <c r="C10" s="10"/>
      <c r="D10" s="12"/>
      <c r="E10" s="9"/>
      <c r="F10" s="6"/>
      <c r="G10" s="11"/>
      <c r="H10" s="13"/>
      <c r="I10" s="14"/>
      <c r="J10" s="6"/>
    </row>
    <row r="11" spans="1:10" s="1" customFormat="1" ht="12.75">
      <c r="A11" s="8"/>
      <c r="B11" s="6"/>
      <c r="C11" s="10"/>
      <c r="D11" s="12"/>
      <c r="E11" s="9"/>
      <c r="F11" s="6"/>
      <c r="G11" s="11"/>
      <c r="H11" s="13"/>
      <c r="I11" s="14"/>
      <c r="J11" s="6"/>
    </row>
    <row r="12" spans="1:10" s="1" customFormat="1" ht="12.75">
      <c r="A12" s="8"/>
      <c r="B12" s="6"/>
      <c r="C12" s="10"/>
      <c r="D12" s="12"/>
      <c r="E12" s="9"/>
      <c r="F12" s="6"/>
      <c r="G12" s="11"/>
      <c r="H12" s="13"/>
      <c r="I12" s="14"/>
      <c r="J12" s="6"/>
    </row>
    <row r="13" spans="1:10" s="1" customFormat="1" ht="12.75">
      <c r="A13" s="8"/>
      <c r="B13" s="6"/>
      <c r="C13" s="10"/>
      <c r="D13" s="12"/>
      <c r="E13" s="9"/>
      <c r="F13" s="6"/>
      <c r="G13" s="11"/>
      <c r="H13" s="13"/>
      <c r="I13" s="14"/>
      <c r="J13" s="6"/>
    </row>
    <row r="14" spans="1:10" s="1" customFormat="1" ht="12.75">
      <c r="A14" s="8"/>
      <c r="B14" s="6"/>
      <c r="C14" s="10"/>
      <c r="D14" s="12"/>
      <c r="E14" s="9"/>
      <c r="F14" s="6"/>
      <c r="G14" s="11"/>
      <c r="H14" s="13"/>
      <c r="I14" s="14"/>
      <c r="J14" s="6"/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EIB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Szankin</dc:creator>
  <cp:keywords/>
  <dc:description/>
  <cp:lastModifiedBy>Bozena Brzekowska</cp:lastModifiedBy>
  <cp:lastPrinted>2019-07-02T06:40:06Z</cp:lastPrinted>
  <dcterms:created xsi:type="dcterms:W3CDTF">2014-05-26T09:58:03Z</dcterms:created>
  <dcterms:modified xsi:type="dcterms:W3CDTF">2019-07-22T07:34:05Z</dcterms:modified>
  <cp:category/>
  <cp:version/>
  <cp:contentType/>
  <cp:contentStatus/>
</cp:coreProperties>
</file>